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 firstSheet="6" activeTab="9"/>
  </bookViews>
  <sheets>
    <sheet name="收支预算总表" sheetId="4" r:id="rId1"/>
    <sheet name="收入预算总表" sheetId="16" r:id="rId2"/>
    <sheet name="支出预算总表" sheetId="39" r:id="rId3"/>
    <sheet name="财政拨款收支预算总表" sheetId="31" r:id="rId4"/>
    <sheet name="一般公共预算拨款支出预算表" sheetId="32" r:id="rId5"/>
    <sheet name="政府性基金拨款支出预算表" sheetId="38" r:id="rId6"/>
    <sheet name="一般公共预算经济分类情况表" sheetId="27" r:id="rId7"/>
    <sheet name="一般公共预算基本支出经济分类情况表" sheetId="28" r:id="rId8"/>
    <sheet name="一般公共预算“三公”经费支出预算表" sheetId="29" r:id="rId9"/>
    <sheet name="Sheet1" sheetId="40" r:id="rId10"/>
  </sheets>
  <definedNames>
    <definedName name="_xlnm.Print_Area" localSheetId="8">一般公共预算“三公”经费支出预算表!$A$1:$H$6</definedName>
    <definedName name="_xlnm.Print_Area" localSheetId="7">一般公共预算基本支出经济分类情况表!$A$1:$G$17</definedName>
    <definedName name="_xlnm.Print_Area" localSheetId="6">一般公共预算经济分类情况表!$A$1:$E$11</definedName>
    <definedName name="_xlnm.Print_Area" localSheetId="1">收入预算总表!$A$1:$O$9</definedName>
    <definedName name="_xlnm.Print_Area" localSheetId="0">收支预算总表!$A$1:$D$20</definedName>
    <definedName name="_xlnm.Print_Area" localSheetId="3">财政拨款收支预算总表!$A$1:$D$14</definedName>
    <definedName name="_xlnm.Print_Area" localSheetId="4">一般公共预算拨款支出预算表!$A$1:$N$16</definedName>
    <definedName name="_xlnm.Print_Area" localSheetId="5">政府性基金拨款支出预算表!$A$1:$L$7</definedName>
    <definedName name="_xlnm.Print_Area" hidden="1">#REF!</definedName>
    <definedName name="_xlnm.Print_Titles" localSheetId="8">一般公共预算“三公”经费支出预算表!$1:$6</definedName>
    <definedName name="_xlnm.Print_Titles" localSheetId="7">一般公共预算基本支出经济分类情况表!$1:$5</definedName>
    <definedName name="_xlnm.Print_Titles" localSheetId="6">一般公共预算经济分类情况表!$1:$5</definedName>
    <definedName name="_xlnm.Print_Titles" localSheetId="1">收入预算总表!$1:$6</definedName>
    <definedName name="_xlnm.Print_Titles" localSheetId="0">收支预算总表!$1:$5</definedName>
    <definedName name="_xlnm.Print_Titles" localSheetId="3">财政拨款收支预算总表!$1:$5</definedName>
    <definedName name="_xlnm.Print_Titles" localSheetId="4">一般公共预算拨款支出预算表!$1:$7</definedName>
    <definedName name="_xlnm.Print_Titles" localSheetId="5">政府性基金拨款支出预算表!$1:$7</definedName>
    <definedName name="_xlnm.Print_Area" localSheetId="2">支出预算总表!$A$1:$S$37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<sst xmlns="http://schemas.openxmlformats.org/spreadsheetml/2006/main" count="130">
  <si>
    <t>附件1</t>
  </si>
  <si>
    <t>收 支 预 算 总 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</si>
  <si>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</si>
  <si>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</si>
  <si>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</si>
  <si>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</si>
  <si>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</si>
  <si>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</si>
  <si>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</si>
  <si>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</si>
  <si>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</si>
  <si>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</si>
  <si>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</si>
  <si>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</si>
  <si>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</si>
  <si>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</si>
  <si>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</si>
  <si>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</si>
  <si>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</si>
  <si>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 xml:space="preserve">    其中：离退休公务费</t>
  </si>
  <si>
    <t xml:space="preserve">    中央财政转移支付补助（基金）</t>
  </si>
  <si>
    <t>二、项目支出</t>
  </si>
  <si>
    <t>三、财政专户拨款</t>
  </si>
  <si>
    <t>四、单位其他收入</t>
  </si>
  <si>
    <t>五、2015年以后形成的结转结余</t>
  </si>
  <si>
    <t>收入总计</t>
  </si>
  <si>
    <t>支出总计</t>
  </si>
  <si>
    <t>附件2</t>
  </si>
  <si>
    <t>收入预算总表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</si>
  <si>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</si>
  <si>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</si>
  <si>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</si>
  <si>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</si>
  <si>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</si>
  <si>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</si>
  <si>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</si>
  <si>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</si>
  <si>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</si>
  <si>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</si>
  <si>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</si>
  <si>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</si>
  <si>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</si>
  <si>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2015年以后形成的结转结余</t>
  </si>
  <si>
    <t>**</t>
  </si>
  <si>
    <t>合计</t>
  </si>
  <si>
    <t>311602601</t>
  </si>
  <si>
    <t>福建师范大学</t>
  </si>
  <si>
    <t>311602602</t>
  </si>
  <si>
    <t>福建师范大学地理研究所</t>
  </si>
  <si>
    <t>附件3</t>
  </si>
  <si>
    <t>支出预算总表</t>
  </si>
  <si>
    <t>科目编码</t>
  </si>
  <si>
    <t>科目名称</t>
  </si>
  <si>
    <t>部门预算支出经济分类科目编码</t>
  </si>
  <si>
    <t>部门预算支出经济分类科目名称</t>
  </si>
  <si>
    <t>政府预算支出经济分类科目编码</t>
  </si>
  <si>
    <t>政府预算支出经济分类科目名称</t>
  </si>
  <si>
    <t>人员支出</t>
  </si>
  <si>
    <t>对个人和家庭的补助支出</t>
  </si>
  <si>
    <t>公用支出</t>
  </si>
  <si>
    <t>项目支出</t>
  </si>
  <si>
    <t>资金来源</t>
  </si>
  <si>
    <t>一般公共预算拨款小计</t>
  </si>
  <si>
    <t>高等教育</t>
  </si>
  <si>
    <t>绩效工资</t>
  </si>
  <si>
    <t>工资福利支出</t>
  </si>
  <si>
    <t>其他商品和服务支出</t>
  </si>
  <si>
    <t>商品和服务支出</t>
  </si>
  <si>
    <t>生活补助</t>
  </si>
  <si>
    <t>社会福利和救助</t>
  </si>
  <si>
    <t>其他社会保障缴费</t>
  </si>
  <si>
    <t>基本工资</t>
  </si>
  <si>
    <t>其他对个人和家庭的补助</t>
  </si>
  <si>
    <t>其他对个人和家庭补助</t>
  </si>
  <si>
    <t>专用材料费</t>
  </si>
  <si>
    <t>其他工资福利支出</t>
  </si>
  <si>
    <t>住房公积金</t>
  </si>
  <si>
    <t>水费</t>
  </si>
  <si>
    <t>专用设备购置</t>
  </si>
  <si>
    <t>资本性支出（一）</t>
  </si>
  <si>
    <t>房屋建筑物购建</t>
  </si>
  <si>
    <t>会议费</t>
  </si>
  <si>
    <t>离休费</t>
  </si>
  <si>
    <t>离退休费</t>
  </si>
  <si>
    <t>专用燃料费</t>
  </si>
  <si>
    <t>电费</t>
  </si>
  <si>
    <t>差旅费</t>
  </si>
  <si>
    <t>津贴补贴</t>
  </si>
  <si>
    <t>机关事业单位基本养老保险缴费支出</t>
  </si>
  <si>
    <t>事业单位医疗</t>
  </si>
  <si>
    <t>邮电费</t>
  </si>
  <si>
    <t>奖金</t>
  </si>
  <si>
    <t>提租补贴</t>
  </si>
  <si>
    <t>附件4</t>
  </si>
  <si>
    <t>财政拨款收支预算总表</t>
  </si>
  <si>
    <t>附件5</t>
  </si>
  <si>
    <t>一般公共预算拨款支出预算表</t>
  </si>
  <si>
    <t>附件6</t>
  </si>
  <si>
    <t>政府性基金拨款支出预算表</t>
  </si>
  <si>
    <t>基金预算拨款</t>
  </si>
  <si>
    <t>基金预算拨款小计</t>
  </si>
  <si>
    <t>中央财政转移支付补助（基金）</t>
  </si>
  <si>
    <t>311602</t>
  </si>
  <si>
    <t>0</t>
  </si>
  <si>
    <t>附件7</t>
  </si>
  <si>
    <t>一般公共预算经济分类情况表</t>
  </si>
  <si>
    <t>项目</t>
  </si>
  <si>
    <t>对个人和家庭的补助</t>
  </si>
  <si>
    <t>福建省教育厅</t>
  </si>
  <si>
    <t xml:space="preserve">  教育支出</t>
  </si>
  <si>
    <t xml:space="preserve">  社会保障和就业支出</t>
  </si>
  <si>
    <t xml:space="preserve">  医疗卫生与计划生育支出</t>
  </si>
  <si>
    <t xml:space="preserve">  住房保障支出</t>
  </si>
  <si>
    <t>附件8</t>
  </si>
  <si>
    <t>一般公共预算基本支出经济分类情况表</t>
  </si>
  <si>
    <t>经济科目项目</t>
  </si>
  <si>
    <t>经济科目名称</t>
  </si>
  <si>
    <t>教育支出</t>
  </si>
  <si>
    <t>社会保障和就业支出</t>
  </si>
  <si>
    <t>医疗卫生与计划生育支出</t>
  </si>
  <si>
    <t>住房保障支出</t>
  </si>
  <si>
    <t>附件9</t>
  </si>
  <si>
    <t>一般公共预算“三公”经费支出预算表</t>
  </si>
  <si>
    <t>本年预算数</t>
  </si>
  <si>
    <t>1.因公出国（境）费用</t>
  </si>
  <si>
    <t>2.公务接待费</t>
  </si>
  <si>
    <t>3.公务用车费</t>
  </si>
  <si>
    <t>其中：（1）公务用车运行维护费</t>
  </si>
  <si>
    <t xml:space="preserve">               （2）公务用车购置费</t>
  </si>
  <si>
    <t xml:space="preserve">                             0.00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</si>
</sst>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_-&quot;￥&quot;* #,##0_-;\-&quot;￥&quot;* #,##0_-;_-&quot;￥&quot;* &quot;-&quot;_-;_-@_-"/>
    <numFmt numFmtId="179" formatCode="#,##0.00_ "/>
    <numFmt numFmtId="180" formatCode="0000"/>
    <numFmt numFmtId="181" formatCode="0.00_);[Red]\(0.00\)"/>
  </numFmts>
  <fonts count="6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9"/>
      <color theme="1"/>
      <name val="宋体"/>
      <charset val="134"/>
    </font>
    <font>
      <b/>
      <sz val="24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5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2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62"/>
      <name val="宋体"/>
      <charset val="134"/>
    </font>
    <font>
      <sz val="11"/>
      <color rgb="FFFA7D00"/>
      <name val="宋体"/>
      <charset val="0"/>
      <scheme val="minor"/>
    </font>
    <font>
      <sz val="12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2"/>
      <color indexed="63"/>
      <name val="宋体"/>
      <charset val="134"/>
    </font>
    <font>
      <b/>
      <sz val="12"/>
      <color indexed="8"/>
      <name val="宋体"/>
      <charset val="134"/>
    </font>
    <font>
      <sz val="11"/>
      <color indexed="20"/>
      <name val="宋体"/>
      <charset val="134"/>
    </font>
    <font>
      <i/>
      <sz val="12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2"/>
      <color indexed="9"/>
      <name val="宋体"/>
      <charset val="134"/>
    </font>
    <font>
      <sz val="10"/>
      <color indexed="8"/>
      <name val="Arial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2"/>
      <color indexed="62"/>
      <name val="宋体"/>
      <charset val="134"/>
    </font>
    <font>
      <sz val="12"/>
      <color indexed="10"/>
      <name val="宋体"/>
      <charset val="134"/>
    </font>
    <font>
      <sz val="12"/>
      <color indexed="6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</borders>
  <cellStyleXfs count="6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23" fillId="16" borderId="0" applyNumberFormat="0" applyBorder="0" applyAlignment="0" applyProtection="0">
      <alignment vertical="center"/>
    </xf>
    <xf numFmtId="0" fontId="22" fillId="14" borderId="1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0" fontId="16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/>
    <xf numFmtId="0" fontId="25" fillId="17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/>
    <xf numFmtId="0" fontId="0" fillId="19" borderId="21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30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8" fillId="11" borderId="2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0" fillId="11" borderId="1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34" borderId="25" applyNumberFormat="0" applyAlignment="0" applyProtection="0">
      <alignment vertical="center"/>
    </xf>
    <xf numFmtId="0" fontId="6" fillId="0" borderId="0"/>
    <xf numFmtId="0" fontId="23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6" fillId="0" borderId="0"/>
    <xf numFmtId="0" fontId="41" fillId="0" borderId="2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6" fillId="0" borderId="0"/>
    <xf numFmtId="0" fontId="23" fillId="3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4" fillId="0" borderId="0"/>
    <xf numFmtId="0" fontId="21" fillId="0" borderId="18" applyNumberFormat="0" applyFill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2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20" borderId="2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" fillId="0" borderId="0"/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4" fillId="0" borderId="0"/>
    <xf numFmtId="0" fontId="40" fillId="0" borderId="26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/>
    <xf numFmtId="0" fontId="6" fillId="6" borderId="0" applyNumberFormat="0" applyBorder="0" applyAlignment="0" applyProtection="0">
      <alignment vertical="center"/>
    </xf>
    <xf numFmtId="0" fontId="4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9" fillId="20" borderId="20" applyNumberFormat="0" applyAlignment="0" applyProtection="0">
      <alignment vertical="center"/>
    </xf>
    <xf numFmtId="0" fontId="4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6" fillId="0" borderId="0"/>
    <xf numFmtId="0" fontId="6" fillId="21" borderId="0" applyNumberFormat="0" applyBorder="0" applyAlignment="0" applyProtection="0">
      <alignment vertical="center"/>
    </xf>
    <xf numFmtId="0" fontId="49" fillId="20" borderId="20" applyNumberFormat="0" applyAlignment="0" applyProtection="0">
      <alignment vertical="center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6" fillId="5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4" fillId="53" borderId="30" applyNumberFormat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4" fillId="53" borderId="3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4" fillId="53" borderId="3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7" fillId="53" borderId="3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7" fillId="53" borderId="3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20" borderId="22" applyNumberFormat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53" borderId="30" applyNumberFormat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26" fillId="20" borderId="22" applyNumberFormat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4" fillId="0" borderId="0"/>
    <xf numFmtId="0" fontId="6" fillId="51" borderId="0" applyNumberFormat="0" applyBorder="0" applyAlignment="0" applyProtection="0">
      <alignment vertical="center"/>
    </xf>
    <xf numFmtId="0" fontId="4" fillId="0" borderId="0"/>
    <xf numFmtId="0" fontId="6" fillId="5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/>
    <xf numFmtId="0" fontId="17" fillId="0" borderId="1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0" fillId="0" borderId="0"/>
    <xf numFmtId="0" fontId="18" fillId="4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6" fillId="0" borderId="0"/>
    <xf numFmtId="0" fontId="18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7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17" fillId="0" borderId="16" applyNumberFormat="0" applyFill="0" applyAlignment="0" applyProtection="0">
      <alignment vertical="center"/>
    </xf>
    <xf numFmtId="0" fontId="4" fillId="0" borderId="0"/>
    <xf numFmtId="0" fontId="17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4" fillId="0" borderId="0"/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61" fillId="0" borderId="33" applyNumberFormat="0" applyFill="0" applyAlignment="0" applyProtection="0">
      <alignment vertical="center"/>
    </xf>
    <xf numFmtId="0" fontId="4" fillId="0" borderId="0"/>
    <xf numFmtId="0" fontId="61" fillId="0" borderId="33" applyNumberFormat="0" applyFill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4" fillId="0" borderId="0"/>
    <xf numFmtId="0" fontId="61" fillId="0" borderId="33" applyNumberFormat="0" applyFill="0" applyAlignment="0" applyProtection="0">
      <alignment vertical="center"/>
    </xf>
    <xf numFmtId="0" fontId="6" fillId="0" borderId="0"/>
    <xf numFmtId="0" fontId="59" fillId="0" borderId="34" applyNumberFormat="0" applyFill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4" fillId="0" borderId="0"/>
    <xf numFmtId="0" fontId="59" fillId="0" borderId="34" applyNumberFormat="0" applyFill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/>
    <xf numFmtId="0" fontId="59" fillId="0" borderId="0" applyNumberFormat="0" applyFill="0" applyBorder="0" applyAlignment="0" applyProtection="0">
      <alignment vertical="center"/>
    </xf>
    <xf numFmtId="0" fontId="6" fillId="0" borderId="0"/>
    <xf numFmtId="0" fontId="5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0" borderId="0"/>
    <xf numFmtId="0" fontId="4" fillId="0" borderId="0"/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8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4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3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53" borderId="30" applyNumberFormat="0" applyAlignment="0" applyProtection="0">
      <alignment vertical="center"/>
    </xf>
    <xf numFmtId="0" fontId="4" fillId="22" borderId="3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6" fillId="0" borderId="0"/>
    <xf numFmtId="0" fontId="4" fillId="0" borderId="0"/>
    <xf numFmtId="0" fontId="0" fillId="0" borderId="0"/>
    <xf numFmtId="0" fontId="4" fillId="0" borderId="0"/>
    <xf numFmtId="0" fontId="34" fillId="0" borderId="18" applyNumberFormat="0" applyFill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53" borderId="30" applyNumberFormat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3" fillId="4" borderId="22" applyNumberFormat="0" applyAlignment="0" applyProtection="0">
      <alignment vertical="center"/>
    </xf>
    <xf numFmtId="0" fontId="0" fillId="0" borderId="0"/>
    <xf numFmtId="0" fontId="64" fillId="13" borderId="22" applyNumberFormat="0" applyAlignment="0" applyProtection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 applyNumberFormat="0" applyFill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/>
    <xf numFmtId="0" fontId="50" fillId="0" borderId="29" applyNumberFormat="0" applyFill="0" applyAlignment="0" applyProtection="0">
      <alignment vertical="center"/>
    </xf>
    <xf numFmtId="0" fontId="4" fillId="0" borderId="0"/>
    <xf numFmtId="0" fontId="50" fillId="0" borderId="29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58" fillId="0" borderId="0"/>
    <xf numFmtId="0" fontId="53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55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7" fillId="53" borderId="3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8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49" fillId="20" borderId="20" applyNumberFormat="0" applyAlignment="0" applyProtection="0">
      <alignment vertical="center"/>
    </xf>
    <xf numFmtId="0" fontId="49" fillId="20" borderId="20" applyNumberFormat="0" applyAlignment="0" applyProtection="0">
      <alignment vertical="center"/>
    </xf>
    <xf numFmtId="0" fontId="63" fillId="4" borderId="22" applyNumberFormat="0" applyAlignment="0" applyProtection="0">
      <alignment vertical="center"/>
    </xf>
    <xf numFmtId="0" fontId="63" fillId="4" borderId="22" applyNumberFormat="0" applyAlignment="0" applyProtection="0">
      <alignment vertical="center"/>
    </xf>
    <xf numFmtId="0" fontId="63" fillId="4" borderId="22" applyNumberFormat="0" applyAlignment="0" applyProtection="0">
      <alignment vertical="center"/>
    </xf>
    <xf numFmtId="0" fontId="63" fillId="4" borderId="22" applyNumberFormat="0" applyAlignment="0" applyProtection="0">
      <alignment vertical="center"/>
    </xf>
    <xf numFmtId="0" fontId="64" fillId="13" borderId="22" applyNumberFormat="0" applyAlignment="0" applyProtection="0">
      <alignment vertical="center"/>
    </xf>
    <xf numFmtId="0" fontId="64" fillId="13" borderId="22" applyNumberFormat="0" applyAlignment="0" applyProtection="0">
      <alignment vertical="center"/>
    </xf>
    <xf numFmtId="0" fontId="64" fillId="13" borderId="22" applyNumberFormat="0" applyAlignment="0" applyProtection="0">
      <alignment vertical="center"/>
    </xf>
    <xf numFmtId="0" fontId="6" fillId="22" borderId="32" applyNumberFormat="0" applyFont="0" applyAlignment="0" applyProtection="0">
      <alignment vertical="center"/>
    </xf>
    <xf numFmtId="0" fontId="6" fillId="22" borderId="32" applyNumberFormat="0" applyFont="0" applyAlignment="0" applyProtection="0">
      <alignment vertical="center"/>
    </xf>
    <xf numFmtId="0" fontId="6" fillId="22" borderId="32" applyNumberFormat="0" applyFont="0" applyAlignment="0" applyProtection="0">
      <alignment vertical="center"/>
    </xf>
    <xf numFmtId="0" fontId="6" fillId="22" borderId="32" applyNumberFormat="0" applyFont="0" applyAlignment="0" applyProtection="0">
      <alignment vertical="center"/>
    </xf>
    <xf numFmtId="0" fontId="6" fillId="22" borderId="32" applyNumberFormat="0" applyFont="0" applyAlignment="0" applyProtection="0">
      <alignment vertical="center"/>
    </xf>
    <xf numFmtId="0" fontId="6" fillId="22" borderId="32" applyNumberFormat="0" applyFont="0" applyAlignment="0" applyProtection="0">
      <alignment vertical="center"/>
    </xf>
    <xf numFmtId="0" fontId="4" fillId="22" borderId="32" applyNumberFormat="0" applyFont="0" applyAlignment="0" applyProtection="0">
      <alignment vertical="center"/>
    </xf>
    <xf numFmtId="0" fontId="4" fillId="22" borderId="32" applyNumberFormat="0" applyFont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3" fillId="0" borderId="1" xfId="334" applyFont="1" applyFill="1" applyBorder="1" applyAlignment="1">
      <alignment horizontal="center" vertical="center"/>
    </xf>
    <xf numFmtId="0" fontId="3" fillId="0" borderId="1" xfId="477" applyFont="1" applyFill="1" applyBorder="1" applyAlignment="1">
      <alignment horizontal="center" vertical="center"/>
    </xf>
    <xf numFmtId="177" fontId="4" fillId="0" borderId="1" xfId="477" applyNumberFormat="1" applyFont="1" applyFill="1" applyBorder="1" applyAlignment="1"/>
    <xf numFmtId="0" fontId="3" fillId="0" borderId="1" xfId="477" applyFont="1" applyFill="1" applyBorder="1" applyAlignment="1">
      <alignment vertical="center"/>
    </xf>
    <xf numFmtId="177" fontId="3" fillId="0" borderId="1" xfId="477" applyNumberFormat="1" applyFont="1" applyFill="1" applyBorder="1" applyAlignment="1">
      <alignment vertical="center"/>
    </xf>
    <xf numFmtId="0" fontId="3" fillId="0" borderId="1" xfId="477" applyFont="1" applyFill="1" applyBorder="1" applyAlignment="1">
      <alignment horizontal="right" vertical="center" wrapText="1"/>
    </xf>
    <xf numFmtId="0" fontId="3" fillId="0" borderId="1" xfId="477" applyFont="1" applyFill="1" applyBorder="1" applyAlignment="1">
      <alignment horizontal="left" vertical="center" wrapText="1"/>
    </xf>
    <xf numFmtId="49" fontId="3" fillId="0" borderId="1" xfId="477" applyNumberFormat="1" applyFont="1" applyFill="1" applyBorder="1" applyAlignment="1">
      <alignment vertical="center"/>
    </xf>
    <xf numFmtId="0" fontId="3" fillId="0" borderId="2" xfId="334" applyFont="1" applyFill="1" applyBorder="1" applyAlignment="1">
      <alignment horizontal="center" vertical="center"/>
    </xf>
    <xf numFmtId="0" fontId="3" fillId="0" borderId="3" xfId="477" applyFont="1" applyFill="1" applyBorder="1" applyAlignment="1">
      <alignment vertical="center"/>
    </xf>
    <xf numFmtId="0" fontId="3" fillId="0" borderId="3" xfId="477" applyFont="1" applyFill="1" applyBorder="1" applyAlignment="1">
      <alignment horizontal="right" vertical="center" wrapText="1"/>
    </xf>
    <xf numFmtId="177" fontId="3" fillId="0" borderId="3" xfId="477" applyNumberFormat="1" applyFont="1" applyFill="1" applyBorder="1" applyAlignment="1">
      <alignment vertical="center"/>
    </xf>
    <xf numFmtId="0" fontId="3" fillId="0" borderId="4" xfId="477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404" applyAlignment="1">
      <alignment wrapText="1"/>
    </xf>
    <xf numFmtId="0" fontId="7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5" fillId="0" borderId="0" xfId="328" applyFont="1" applyAlignment="1">
      <alignment vertical="center" wrapText="1"/>
    </xf>
    <xf numFmtId="0" fontId="6" fillId="0" borderId="0" xfId="328" applyFont="1" applyFill="1" applyAlignment="1">
      <alignment vertical="center" wrapText="1"/>
    </xf>
    <xf numFmtId="0" fontId="8" fillId="0" borderId="0" xfId="328" applyAlignment="1">
      <alignment vertical="center" wrapText="1"/>
    </xf>
    <xf numFmtId="0" fontId="7" fillId="0" borderId="0" xfId="328" applyFont="1" applyAlignment="1">
      <alignment horizontal="centerContinuous" vertical="center" wrapText="1"/>
    </xf>
    <xf numFmtId="0" fontId="9" fillId="0" borderId="0" xfId="328" applyFont="1" applyAlignment="1">
      <alignment horizontal="centerContinuous" vertical="center" wrapText="1"/>
    </xf>
    <xf numFmtId="0" fontId="5" fillId="0" borderId="1" xfId="328" applyFont="1" applyFill="1" applyBorder="1" applyAlignment="1">
      <alignment horizontal="center" vertical="center" wrapText="1"/>
    </xf>
    <xf numFmtId="0" fontId="6" fillId="0" borderId="1" xfId="328" applyNumberFormat="1" applyFont="1" applyFill="1" applyBorder="1" applyAlignment="1">
      <alignment horizontal="left" vertical="center" wrapText="1"/>
    </xf>
    <xf numFmtId="179" fontId="6" fillId="0" borderId="1" xfId="328" applyNumberFormat="1" applyFont="1" applyFill="1" applyBorder="1" applyAlignment="1">
      <alignment horizontal="right" vertical="center" wrapText="1"/>
    </xf>
    <xf numFmtId="4" fontId="6" fillId="0" borderId="1" xfId="328" applyNumberFormat="1" applyFont="1" applyFill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404" applyFill="1" applyAlignment="1">
      <alignment wrapText="1"/>
    </xf>
    <xf numFmtId="0" fontId="10" fillId="0" borderId="0" xfId="404" applyFont="1" applyAlignment="1">
      <alignment horizontal="centerContinuous" vertical="center" wrapText="1"/>
    </xf>
    <xf numFmtId="0" fontId="4" fillId="0" borderId="0" xfId="404" applyFont="1" applyAlignment="1">
      <alignment wrapText="1"/>
    </xf>
    <xf numFmtId="0" fontId="4" fillId="0" borderId="0" xfId="404" applyFont="1" applyAlignment="1">
      <alignment horizontal="right" vertical="center" wrapText="1"/>
    </xf>
    <xf numFmtId="0" fontId="4" fillId="0" borderId="1" xfId="404" applyFont="1" applyBorder="1" applyAlignment="1">
      <alignment horizontal="centerContinuous" vertical="center" wrapText="1"/>
    </xf>
    <xf numFmtId="0" fontId="4" fillId="0" borderId="1" xfId="404" applyFont="1" applyBorder="1" applyAlignment="1">
      <alignment horizontal="center" vertical="center" wrapText="1"/>
    </xf>
    <xf numFmtId="0" fontId="4" fillId="0" borderId="1" xfId="404" applyFont="1" applyFill="1" applyBorder="1" applyAlignment="1">
      <alignment vertical="center" wrapText="1"/>
    </xf>
    <xf numFmtId="179" fontId="11" fillId="0" borderId="1" xfId="404" applyNumberFormat="1" applyFont="1" applyFill="1" applyBorder="1" applyAlignment="1">
      <alignment horizontal="right" vertical="center" wrapText="1"/>
    </xf>
    <xf numFmtId="4" fontId="11" fillId="0" borderId="1" xfId="404" applyNumberFormat="1" applyFont="1" applyFill="1" applyBorder="1" applyAlignment="1">
      <alignment horizontal="right" vertical="center" wrapText="1"/>
    </xf>
    <xf numFmtId="0" fontId="4" fillId="0" borderId="1" xfId="404" applyFont="1" applyBorder="1" applyAlignment="1">
      <alignment vertical="center" wrapText="1"/>
    </xf>
    <xf numFmtId="179" fontId="11" fillId="0" borderId="1" xfId="404" applyNumberFormat="1" applyFont="1" applyBorder="1" applyAlignment="1">
      <alignment horizontal="right" vertical="center" wrapText="1"/>
    </xf>
    <xf numFmtId="0" fontId="4" fillId="0" borderId="1" xfId="404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4" fillId="0" borderId="3" xfId="424" applyNumberFormat="1" applyFont="1" applyFill="1" applyBorder="1" applyAlignment="1" applyProtection="1">
      <alignment horizontal="center" vertical="center" wrapText="1"/>
    </xf>
    <xf numFmtId="0" fontId="4" fillId="0" borderId="6" xfId="424" applyNumberFormat="1" applyFont="1" applyFill="1" applyBorder="1" applyAlignment="1" applyProtection="1">
      <alignment horizontal="center" vertical="center" wrapText="1"/>
    </xf>
    <xf numFmtId="0" fontId="12" fillId="0" borderId="0" xfId="460" applyFont="1" applyAlignment="1">
      <alignment wrapText="1"/>
    </xf>
    <xf numFmtId="180" fontId="12" fillId="0" borderId="0" xfId="460" applyNumberFormat="1" applyFont="1" applyFill="1" applyAlignment="1" applyProtection="1">
      <alignment vertical="center" wrapText="1"/>
    </xf>
    <xf numFmtId="49" fontId="12" fillId="0" borderId="0" xfId="460" applyNumberFormat="1" applyFont="1" applyFill="1" applyAlignment="1" applyProtection="1">
      <alignment vertical="center" wrapText="1"/>
    </xf>
    <xf numFmtId="0" fontId="12" fillId="0" borderId="0" xfId="460" applyFont="1" applyAlignment="1">
      <alignment vertical="center" wrapText="1"/>
    </xf>
    <xf numFmtId="176" fontId="12" fillId="0" borderId="0" xfId="460" applyNumberFormat="1" applyFont="1" applyAlignment="1">
      <alignment vertical="center" wrapText="1"/>
    </xf>
    <xf numFmtId="49" fontId="13" fillId="0" borderId="0" xfId="460" applyNumberFormat="1" applyFont="1" applyFill="1" applyAlignment="1" applyProtection="1">
      <alignment horizontal="centerContinuous" vertical="center" wrapText="1"/>
    </xf>
    <xf numFmtId="0" fontId="12" fillId="0" borderId="0" xfId="460" applyFont="1" applyAlignment="1">
      <alignment horizontal="centerContinuous" vertical="center" wrapText="1"/>
    </xf>
    <xf numFmtId="49" fontId="14" fillId="0" borderId="0" xfId="460" applyNumberFormat="1" applyFont="1" applyFill="1" applyAlignment="1" applyProtection="1">
      <alignment horizontal="centerContinuous" vertical="center" wrapText="1"/>
    </xf>
    <xf numFmtId="0" fontId="4" fillId="0" borderId="0" xfId="460" applyFont="1" applyAlignment="1">
      <alignment wrapText="1"/>
    </xf>
    <xf numFmtId="180" fontId="4" fillId="0" borderId="0" xfId="460" applyNumberFormat="1" applyFont="1" applyFill="1" applyAlignment="1" applyProtection="1">
      <alignment horizontal="center" vertical="center" wrapText="1"/>
    </xf>
    <xf numFmtId="0" fontId="4" fillId="0" borderId="0" xfId="460" applyFont="1" applyAlignment="1">
      <alignment vertical="center" wrapText="1"/>
    </xf>
    <xf numFmtId="176" fontId="4" fillId="0" borderId="0" xfId="460" applyNumberFormat="1" applyFont="1" applyAlignment="1">
      <alignment horizontal="right" vertical="center" wrapText="1"/>
    </xf>
    <xf numFmtId="0" fontId="4" fillId="0" borderId="1" xfId="460" applyNumberFormat="1" applyFont="1" applyFill="1" applyBorder="1" applyAlignment="1" applyProtection="1">
      <alignment horizontal="center" vertical="center" wrapText="1"/>
    </xf>
    <xf numFmtId="0" fontId="4" fillId="0" borderId="1" xfId="460" applyNumberFormat="1" applyFont="1" applyFill="1" applyBorder="1" applyAlignment="1" applyProtection="1">
      <alignment horizontal="centerContinuous" vertical="center" wrapText="1"/>
    </xf>
    <xf numFmtId="0" fontId="4" fillId="0" borderId="13" xfId="460" applyNumberFormat="1" applyFont="1" applyFill="1" applyBorder="1" applyAlignment="1" applyProtection="1">
      <alignment horizontal="centerContinuous" vertical="center" wrapText="1"/>
    </xf>
    <xf numFmtId="0" fontId="4" fillId="0" borderId="14" xfId="460" applyNumberFormat="1" applyFont="1" applyFill="1" applyBorder="1" applyAlignment="1" applyProtection="1">
      <alignment horizontal="centerContinuous" vertical="center" wrapText="1"/>
    </xf>
    <xf numFmtId="0" fontId="4" fillId="0" borderId="15" xfId="460" applyNumberFormat="1" applyFont="1" applyFill="1" applyBorder="1" applyAlignment="1" applyProtection="1">
      <alignment horizontal="centerContinuous" vertical="center" wrapText="1"/>
    </xf>
    <xf numFmtId="49" fontId="4" fillId="0" borderId="1" xfId="460" applyNumberFormat="1" applyFont="1" applyFill="1" applyBorder="1" applyAlignment="1" applyProtection="1">
      <alignment horizontal="center" vertical="center" wrapText="1"/>
    </xf>
    <xf numFmtId="0" fontId="4" fillId="0" borderId="1" xfId="460" applyFont="1" applyBorder="1" applyAlignment="1">
      <alignment horizontal="center" vertical="center" wrapText="1"/>
    </xf>
    <xf numFmtId="49" fontId="11" fillId="0" borderId="1" xfId="460" applyNumberFormat="1" applyFont="1" applyFill="1" applyBorder="1" applyAlignment="1">
      <alignment horizontal="left" vertical="center" wrapText="1"/>
    </xf>
    <xf numFmtId="181" fontId="11" fillId="0" borderId="1" xfId="460" applyNumberFormat="1" applyFont="1" applyFill="1" applyBorder="1" applyAlignment="1">
      <alignment horizontal="right" vertical="center" wrapText="1"/>
    </xf>
    <xf numFmtId="0" fontId="4" fillId="0" borderId="0" xfId="460" applyFont="1" applyAlignment="1">
      <alignment horizontal="right" vertical="center" wrapText="1"/>
    </xf>
    <xf numFmtId="0" fontId="4" fillId="0" borderId="3" xfId="476" applyNumberFormat="1" applyFont="1" applyFill="1" applyBorder="1" applyAlignment="1" applyProtection="1">
      <alignment horizontal="center" vertical="center" wrapText="1"/>
    </xf>
    <xf numFmtId="0" fontId="4" fillId="0" borderId="6" xfId="476" applyNumberFormat="1" applyFont="1" applyFill="1" applyBorder="1" applyAlignment="1" applyProtection="1">
      <alignment horizontal="center" vertical="center" wrapText="1"/>
    </xf>
    <xf numFmtId="0" fontId="4" fillId="0" borderId="1" xfId="333" applyFont="1" applyFill="1" applyBorder="1" applyAlignment="1">
      <alignment vertical="center" wrapText="1"/>
    </xf>
  </cellXfs>
  <cellStyles count="612">
    <cellStyle name="常规" xfId="0" builtinId="0"/>
    <cellStyle name="货币[0]" xfId="1" builtinId="7"/>
    <cellStyle name="20% - 强调文字颜色 1 2" xfId="2"/>
    <cellStyle name="常规 39" xfId="3"/>
    <cellStyle name="常规 44" xfId="4"/>
    <cellStyle name="货币" xfId="5" builtinId="4"/>
    <cellStyle name="常规 2 2 4" xfId="6"/>
    <cellStyle name="20% - 强调文字颜色 3" xfId="7" builtinId="38"/>
    <cellStyle name="输入" xfId="8" builtinId="20"/>
    <cellStyle name="千位分隔[0]" xfId="9" builtinId="6"/>
    <cellStyle name="40% - 强调文字颜色 3" xfId="10" builtinId="39"/>
    <cellStyle name="计算 2" xfId="11"/>
    <cellStyle name="千位分隔" xfId="12" builtinId="3"/>
    <cellStyle name="常规 7 3" xfId="13"/>
    <cellStyle name="常规 11_报 预算   行政政法处(1)" xfId="14"/>
    <cellStyle name="60% - 强调文字颜色 2 4 3" xfId="15"/>
    <cellStyle name="差" xfId="16" builtinId="27"/>
    <cellStyle name="解释性文本 2 3" xfId="17"/>
    <cellStyle name="标题 5" xfId="18"/>
    <cellStyle name="20% - 强调文字颜色 1 2 2 2" xfId="19"/>
    <cellStyle name="60% - 强调文字颜色 3" xfId="20" builtinId="40"/>
    <cellStyle name="超链接" xfId="21" builtinId="8"/>
    <cellStyle name="百分比" xfId="22" builtinId="5"/>
    <cellStyle name="60% - 强调文字颜色 5 4 2" xfId="23"/>
    <cellStyle name="20% - 强调文字颜色 2 2 2" xfId="24"/>
    <cellStyle name="常规 2 4 2 3" xfId="25"/>
    <cellStyle name="输出 2 2 2" xfId="26"/>
    <cellStyle name="已访问的超链接" xfId="27" builtinId="9"/>
    <cellStyle name="60% - 强调文字颜色 4 2 2 2" xfId="28"/>
    <cellStyle name="40% - 强调文字颜色 6 4 2" xfId="29"/>
    <cellStyle name="常规 6" xfId="30"/>
    <cellStyle name="注释" xfId="31" builtinId="10"/>
    <cellStyle name="60% - 强调文字颜色 2 3" xfId="32"/>
    <cellStyle name="60% - 强调文字颜色 2" xfId="33" builtinId="36"/>
    <cellStyle name="解释性文本 2 2" xfId="34"/>
    <cellStyle name="标题 4" xfId="35" builtinId="19"/>
    <cellStyle name="货币[0] 3" xfId="36"/>
    <cellStyle name="警告文本" xfId="37" builtinId="11"/>
    <cellStyle name="常规 5 2" xfId="38"/>
    <cellStyle name="60% - 强调文字颜色 2 2 2" xfId="39"/>
    <cellStyle name="20% - 强调文字颜色 4 4 2" xfId="40"/>
    <cellStyle name="标题" xfId="41" builtinId="15"/>
    <cellStyle name="常规 49 2" xfId="42"/>
    <cellStyle name="常规 54 2" xfId="43"/>
    <cellStyle name="解释性文本" xfId="44" builtinId="53"/>
    <cellStyle name="标题 1" xfId="45" builtinId="16"/>
    <cellStyle name="常规 5 2 2" xfId="46"/>
    <cellStyle name="60% - 强调文字颜色 2 2 2 2" xfId="47"/>
    <cellStyle name="标题 2" xfId="48" builtinId="17"/>
    <cellStyle name="60% - 强调文字颜色 1" xfId="49" builtinId="32"/>
    <cellStyle name="标题 3" xfId="50" builtinId="18"/>
    <cellStyle name="货币[0] 2" xfId="51"/>
    <cellStyle name="常规 5 2 3" xfId="52"/>
    <cellStyle name="60% - 强调文字颜色 2 2 2 3" xfId="53"/>
    <cellStyle name="60% - 强调文字颜色 4" xfId="54" builtinId="44"/>
    <cellStyle name="输出" xfId="55" builtinId="21"/>
    <cellStyle name="20% - 强调文字颜色 2 4 2" xfId="56"/>
    <cellStyle name="常规 26" xfId="57"/>
    <cellStyle name="常规 31" xfId="58"/>
    <cellStyle name="计算" xfId="59" builtinId="22"/>
    <cellStyle name="40% - 强调文字颜色 4 2" xfId="60"/>
    <cellStyle name="20% - 强调文字颜色 1 4 3" xfId="61"/>
    <cellStyle name="检查单元格" xfId="62" builtinId="23"/>
    <cellStyle name="常规 8 3" xfId="63"/>
    <cellStyle name="20% - 强调文字颜色 6" xfId="64" builtinId="50"/>
    <cellStyle name="强调文字颜色 2" xfId="65" builtinId="33"/>
    <cellStyle name="常规 6 2 3" xfId="66"/>
    <cellStyle name="链接单元格" xfId="67" builtinId="24"/>
    <cellStyle name="60% - 强调文字颜色 4 2 3" xfId="68"/>
    <cellStyle name="20% - 强调文字颜色 6 4 3" xfId="69"/>
    <cellStyle name="汇总" xfId="70" builtinId="25"/>
    <cellStyle name="好" xfId="71" builtinId="26"/>
    <cellStyle name="差_F00DC810C49E00C2E0430A3413167AE0" xfId="72"/>
    <cellStyle name="20% - 强调文字颜色 3 3" xfId="73"/>
    <cellStyle name="适中" xfId="74" builtinId="28"/>
    <cellStyle name="常规 8 2" xfId="75"/>
    <cellStyle name="20% - 强调文字颜色 5" xfId="76" builtinId="46"/>
    <cellStyle name="链接单元格 2 2 3" xfId="77"/>
    <cellStyle name="强调文字颜色 1" xfId="78" builtinId="29"/>
    <cellStyle name="常规 2 2 2 4" xfId="79"/>
    <cellStyle name="链接单元格 3" xfId="80"/>
    <cellStyle name="20% - 强调文字颜色 1" xfId="81" builtinId="30"/>
    <cellStyle name="40% - 强调文字颜色 1" xfId="82" builtinId="31"/>
    <cellStyle name="链接单元格 4" xfId="83"/>
    <cellStyle name="20% - 强调文字颜色 2" xfId="84" builtinId="34"/>
    <cellStyle name="40% - 强调文字颜色 2" xfId="85" builtinId="35"/>
    <cellStyle name="强调文字颜色 3" xfId="86" builtinId="37"/>
    <cellStyle name="强调文字颜色 4" xfId="87" builtinId="41"/>
    <cellStyle name="20% - 强调文字颜色 4" xfId="88" builtinId="42"/>
    <cellStyle name="计算 3" xfId="89"/>
    <cellStyle name="40% - 强调文字颜色 4" xfId="90" builtinId="43"/>
    <cellStyle name="强调文字颜色 5" xfId="91" builtinId="45"/>
    <cellStyle name="计算 4" xfId="92"/>
    <cellStyle name="60% - 强调文字颜色 5 2 2 2" xfId="93"/>
    <cellStyle name="40% - 强调文字颜色 5" xfId="94" builtinId="47"/>
    <cellStyle name="标题 1 4 2" xfId="95"/>
    <cellStyle name="好_F00DC810C49E00C2E0430A3413167AE0 2" xfId="96"/>
    <cellStyle name="常规 53 2" xfId="97"/>
    <cellStyle name="60% - 强调文字颜色 5" xfId="98" builtinId="48"/>
    <cellStyle name="强调文字颜色 6" xfId="99" builtinId="49"/>
    <cellStyle name="适中 2" xfId="100"/>
    <cellStyle name="60% - 强调文字颜色 5 2 2 3" xfId="101"/>
    <cellStyle name="40% - 强调文字颜色 6" xfId="102" builtinId="51"/>
    <cellStyle name="常规 53 3" xfId="103"/>
    <cellStyle name="标题 1 4 3" xfId="104"/>
    <cellStyle name="60% - 强调文字颜色 6" xfId="105" builtinId="52"/>
    <cellStyle name="标题 6" xfId="106"/>
    <cellStyle name="20% - 强调文字颜色 1 2 2 3" xfId="107"/>
    <cellStyle name="20% - 强调文字颜色 2 2 4" xfId="108"/>
    <cellStyle name="40% - 强调文字颜色 2 2" xfId="109"/>
    <cellStyle name="20% - 强调文字颜色 1 2 3" xfId="110"/>
    <cellStyle name="强调文字颜色 2 2 2 3" xfId="111"/>
    <cellStyle name="20% - 强调文字颜色 1 4" xfId="112"/>
    <cellStyle name="强调文字颜色 2 2 2 2" xfId="113"/>
    <cellStyle name="20% - 强调文字颜色 1 3" xfId="114"/>
    <cellStyle name="常规 2 3 2 3" xfId="115"/>
    <cellStyle name="20% - 强调文字颜色 1 2 2" xfId="116"/>
    <cellStyle name="40% - 强调文字颜色 2 3" xfId="117"/>
    <cellStyle name="20% - 强调文字颜色 1 2 4" xfId="118"/>
    <cellStyle name="20% - 强调文字颜色 2 2 3" xfId="119"/>
    <cellStyle name="20% - 强调文字颜色 1 4 2" xfId="120"/>
    <cellStyle name="链接单元格 4 2" xfId="121"/>
    <cellStyle name="20% - 强调文字颜色 2 2" xfId="122"/>
    <cellStyle name="20% - 强调文字颜色 2 2 2 2" xfId="123"/>
    <cellStyle name="20% - 强调文字颜色 2 2 2 3" xfId="124"/>
    <cellStyle name="60% - 强调文字颜色 3 2 2 2" xfId="125"/>
    <cellStyle name="20% - 强调文字颜色 2 3" xfId="126"/>
    <cellStyle name="60% - 强调文字颜色 3 2 2 3" xfId="127"/>
    <cellStyle name="20% - 强调文字颜色 2 4" xfId="128"/>
    <cellStyle name="20% - 强调文字颜色 2 4 3" xfId="129"/>
    <cellStyle name="20% - 强调文字颜色 3 2" xfId="130"/>
    <cellStyle name="常规 2 5 2 3" xfId="131"/>
    <cellStyle name="20% - 强调文字颜色 3 2 2" xfId="132"/>
    <cellStyle name="常规 51 4" xfId="133"/>
    <cellStyle name="20% - 强调文字颜色 3 2 2 2" xfId="134"/>
    <cellStyle name="20% - 强调文字颜色 3 2 2 3" xfId="135"/>
    <cellStyle name="20% - 强调文字颜色 3 2 3" xfId="136"/>
    <cellStyle name="20% - 强调文字颜色 3 2 4" xfId="137"/>
    <cellStyle name="60% - 强调文字颜色 1 2" xfId="138"/>
    <cellStyle name="20% - 强调文字颜色 3 4" xfId="139"/>
    <cellStyle name="60% - 强调文字颜色 1 2 2" xfId="140"/>
    <cellStyle name="20% - 强调文字颜色 3 4 2" xfId="141"/>
    <cellStyle name="60% - 强调文字颜色 1 2 3" xfId="142"/>
    <cellStyle name="20% - 强调文字颜色 3 4 3" xfId="143"/>
    <cellStyle name="输出 4 2" xfId="144"/>
    <cellStyle name="常规 3" xfId="145"/>
    <cellStyle name="20% - 强调文字颜色 4 2" xfId="146"/>
    <cellStyle name="常规 3 2" xfId="147"/>
    <cellStyle name="20% - 强调文字颜色 4 2 2" xfId="148"/>
    <cellStyle name="常规 3 2 2" xfId="149"/>
    <cellStyle name="20% - 强调文字颜色 4 2 2 2" xfId="150"/>
    <cellStyle name="常规 3 2 3" xfId="151"/>
    <cellStyle name="20% - 强调文字颜色 4 2 2 3" xfId="152"/>
    <cellStyle name="常规 3 3" xfId="153"/>
    <cellStyle name="20% - 强调文字颜色 4 2 3" xfId="154"/>
    <cellStyle name="常规 3 4" xfId="155"/>
    <cellStyle name="20% - 强调文字颜色 4 2 4" xfId="156"/>
    <cellStyle name="输出 4 3" xfId="157"/>
    <cellStyle name="常规 4" xfId="158"/>
    <cellStyle name="20% - 强调文字颜色 4 3" xfId="159"/>
    <cellStyle name="常规 5" xfId="160"/>
    <cellStyle name="60% - 强调文字颜色 2 2" xfId="161"/>
    <cellStyle name="20% - 强调文字颜色 4 4" xfId="162"/>
    <cellStyle name="常规 5 3" xfId="163"/>
    <cellStyle name="60% - 强调文字颜色 2 2 3" xfId="164"/>
    <cellStyle name="20% - 强调文字颜色 4 4 3" xfId="165"/>
    <cellStyle name="常规 2 2 3 2 3" xfId="166"/>
    <cellStyle name="20% - 强调文字颜色 5 2" xfId="167"/>
    <cellStyle name="20% - 强调文字颜色 5 2 2" xfId="168"/>
    <cellStyle name="20% - 强调文字颜色 5 2 2 2" xfId="169"/>
    <cellStyle name="20% - 强调文字颜色 5 2 2 3" xfId="170"/>
    <cellStyle name="20% - 强调文字颜色 5 2 3" xfId="171"/>
    <cellStyle name="20% - 强调文字颜色 5 2 4" xfId="172"/>
    <cellStyle name="20% - 强调文字颜色 5 3" xfId="173"/>
    <cellStyle name="60% - 强调文字颜色 3 2" xfId="174"/>
    <cellStyle name="20% - 强调文字颜色 5 4" xfId="175"/>
    <cellStyle name="60% - 强调文字颜色 3 2 2" xfId="176"/>
    <cellStyle name="20% - 强调文字颜色 5 4 2" xfId="177"/>
    <cellStyle name="60% - 强调文字颜色 3 2 3" xfId="178"/>
    <cellStyle name="20% - 强调文字颜色 5 4 3" xfId="179"/>
    <cellStyle name="20% - 强调文字颜色 6 2" xfId="180"/>
    <cellStyle name="40% - 强调文字颜色 4 4" xfId="181"/>
    <cellStyle name="20% - 强调文字颜色 6 2 2" xfId="182"/>
    <cellStyle name="汇总 4 3" xfId="183"/>
    <cellStyle name="40% - 强调文字颜色 4 4 2" xfId="184"/>
    <cellStyle name="20% - 强调文字颜色 6 2 2 2" xfId="185"/>
    <cellStyle name="40% - 强调文字颜色 4 4 3" xfId="186"/>
    <cellStyle name="20% - 强调文字颜色 6 2 2 3" xfId="187"/>
    <cellStyle name="20% - 强调文字颜色 6 2 3" xfId="188"/>
    <cellStyle name="20% - 强调文字颜色 6 2 4" xfId="189"/>
    <cellStyle name="20% - 强调文字颜色 6 3" xfId="190"/>
    <cellStyle name="60% - 强调文字颜色 4 2" xfId="191"/>
    <cellStyle name="20% - 强调文字颜色 6 4" xfId="192"/>
    <cellStyle name="40% - 强调文字颜色 6 4" xfId="193"/>
    <cellStyle name="60% - 强调文字颜色 4 2 2" xfId="194"/>
    <cellStyle name="20% - 强调文字颜色 6 4 2" xfId="195"/>
    <cellStyle name="40% - 强调文字颜色 1 2" xfId="196"/>
    <cellStyle name="40% - 强调文字颜色 6 2 2 3" xfId="197"/>
    <cellStyle name="40% - 强调文字颜色 1 2 2" xfId="198"/>
    <cellStyle name="40% - 强调文字颜色 1 2 2 2" xfId="199"/>
    <cellStyle name="40% - 强调文字颜色 1 2 2 3" xfId="200"/>
    <cellStyle name="40% - 强调文字颜色 1 2 3" xfId="201"/>
    <cellStyle name="40% - 强调文字颜色 1 2 4" xfId="202"/>
    <cellStyle name="40% - 强调文字颜色 1 3" xfId="203"/>
    <cellStyle name="40% - 强调文字颜色 1 4" xfId="204"/>
    <cellStyle name="40% - 强调文字颜色 1 4 2" xfId="205"/>
    <cellStyle name="40% - 强调文字颜色 1 4 3" xfId="206"/>
    <cellStyle name="40% - 强调文字颜色 2 2 2" xfId="207"/>
    <cellStyle name="40% - 强调文字颜色 2 2 2 2" xfId="208"/>
    <cellStyle name="60% - 强调文字颜色 5 2" xfId="209"/>
    <cellStyle name="40% - 强调文字颜色 2 2 2 3" xfId="210"/>
    <cellStyle name="40% - 强调文字颜色 2 2 3" xfId="211"/>
    <cellStyle name="40% - 强调文字颜色 2 2 4" xfId="212"/>
    <cellStyle name="60% - 强调文字颜色 6 2 2 2" xfId="213"/>
    <cellStyle name="40% - 强调文字颜色 2 4" xfId="214"/>
    <cellStyle name="差 2 3" xfId="215"/>
    <cellStyle name="40% - 强调文字颜色 2 4 2" xfId="216"/>
    <cellStyle name="差 2 2 2" xfId="217"/>
    <cellStyle name="40% - 强调文字颜色 2 4 3" xfId="218"/>
    <cellStyle name="计算 2 2" xfId="219"/>
    <cellStyle name="40% - 强调文字颜色 3 2" xfId="220"/>
    <cellStyle name="计算 2 2 2" xfId="221"/>
    <cellStyle name="40% - 强调文字颜色 3 2 2" xfId="222"/>
    <cellStyle name="40% - 强调文字颜色 3 2 4" xfId="223"/>
    <cellStyle name="40% - 强调文字颜色 3 2 2 2" xfId="224"/>
    <cellStyle name="常规 56 2" xfId="225"/>
    <cellStyle name="40% - 强调文字颜色 3 2 2 3" xfId="226"/>
    <cellStyle name="计算 2 2 3" xfId="227"/>
    <cellStyle name="40% - 强调文字颜色 3 2 3" xfId="228"/>
    <cellStyle name="计算 2 3" xfId="229"/>
    <cellStyle name="40% - 强调文字颜色 3 3" xfId="230"/>
    <cellStyle name="40% - 强调文字颜色 3 4" xfId="231"/>
    <cellStyle name="40% - 强调文字颜色 3 4 2" xfId="232"/>
    <cellStyle name="40% - 强调文字颜色 3 4 3" xfId="233"/>
    <cellStyle name="检查单元格 2" xfId="234"/>
    <cellStyle name="汇总 2 3" xfId="235"/>
    <cellStyle name="标题 4 4" xfId="236"/>
    <cellStyle name="40% - 强调文字颜色 4 2 2" xfId="237"/>
    <cellStyle name="检查单元格 2 2" xfId="238"/>
    <cellStyle name="标题 4 4 2" xfId="239"/>
    <cellStyle name="40% - 强调文字颜色 4 2 2 2" xfId="240"/>
    <cellStyle name="检查单元格 2 3" xfId="241"/>
    <cellStyle name="标题 4 4 3" xfId="242"/>
    <cellStyle name="40% - 强调文字颜色 4 2 2 3" xfId="243"/>
    <cellStyle name="检查单元格 3" xfId="244"/>
    <cellStyle name="40% - 强调文字颜色 4 2 3" xfId="245"/>
    <cellStyle name="检查单元格 4" xfId="246"/>
    <cellStyle name="40% - 强调文字颜色 4 2 4" xfId="247"/>
    <cellStyle name="40% - 强调文字颜色 4 3" xfId="248"/>
    <cellStyle name="计算 4 2" xfId="249"/>
    <cellStyle name="40% - 强调文字颜色 5 2" xfId="250"/>
    <cellStyle name="好 2 3" xfId="251"/>
    <cellStyle name="60% - 强调文字颜色 4 3" xfId="252"/>
    <cellStyle name="40% - 强调文字颜色 5 2 2" xfId="253"/>
    <cellStyle name="常规 15" xfId="254"/>
    <cellStyle name="常规 20" xfId="255"/>
    <cellStyle name="40% - 强调文字颜色 5 2 2 2" xfId="256"/>
    <cellStyle name="常规 16" xfId="257"/>
    <cellStyle name="常规 21" xfId="258"/>
    <cellStyle name="检查单元格 2 2 2" xfId="259"/>
    <cellStyle name="40% - 强调文字颜色 5 2 2 3" xfId="260"/>
    <cellStyle name="60% - 强调文字颜色 4 4" xfId="261"/>
    <cellStyle name="40% - 强调文字颜色 5 2 3" xfId="262"/>
    <cellStyle name="40% - 强调文字颜色 5 2 4" xfId="263"/>
    <cellStyle name="计算 4 3" xfId="264"/>
    <cellStyle name="40% - 强调文字颜色 5 3" xfId="265"/>
    <cellStyle name="40% - 强调文字颜色 5 4" xfId="266"/>
    <cellStyle name="60% - 强调文字颜色 6 3" xfId="267"/>
    <cellStyle name="40% - 强调文字颜色 5 4 2" xfId="268"/>
    <cellStyle name="60% - 强调文字颜色 6 4" xfId="269"/>
    <cellStyle name="40% - 强调文字颜色 5 4 3" xfId="270"/>
    <cellStyle name="40% - 强调文字颜色 6 2" xfId="271"/>
    <cellStyle name="40% - 强调文字颜色 6 2 2" xfId="272"/>
    <cellStyle name="40% - 强调文字颜色 6 2 2 2" xfId="273"/>
    <cellStyle name="常规 2 2 4 2" xfId="274"/>
    <cellStyle name="40% - 强调文字颜色 6 2 3" xfId="275"/>
    <cellStyle name="常规 2 2 4 3" xfId="276"/>
    <cellStyle name="40% - 强调文字颜色 6 2 4" xfId="277"/>
    <cellStyle name="40% - 强调文字颜色 6 3" xfId="278"/>
    <cellStyle name="常规 51 2" xfId="279"/>
    <cellStyle name="标题 1 2 2" xfId="280"/>
    <cellStyle name="40% - 强调文字颜色 6 4 3" xfId="281"/>
    <cellStyle name="60% - 强调文字颜色 4 2 2 3" xfId="282"/>
    <cellStyle name="60% - 强调文字颜色 1 2 2 2" xfId="283"/>
    <cellStyle name="常规 2 5 2" xfId="284"/>
    <cellStyle name="60% - 强调文字颜色 1 2 2 3" xfId="285"/>
    <cellStyle name="60% - 强调文字颜色 1 3" xfId="286"/>
    <cellStyle name="60% - 强调文字颜色 1 4" xfId="287"/>
    <cellStyle name="标题 4 2 3" xfId="288"/>
    <cellStyle name="60% - 强调文字颜色 1 4 2" xfId="289"/>
    <cellStyle name="60% - 强调文字颜色 1 4 3" xfId="290"/>
    <cellStyle name="常规 7" xfId="291"/>
    <cellStyle name="60% - 强调文字颜色 2 4" xfId="292"/>
    <cellStyle name="常规 7 2" xfId="293"/>
    <cellStyle name="标题 5 2 3" xfId="294"/>
    <cellStyle name="60% - 强调文字颜色 2 4 2" xfId="295"/>
    <cellStyle name="好 2 2 2" xfId="296"/>
    <cellStyle name="60% - 强调文字颜色 3 3" xfId="297"/>
    <cellStyle name="好 2 2 3" xfId="298"/>
    <cellStyle name="60% - 强调文字颜色 3 4" xfId="299"/>
    <cellStyle name="60% - 强调文字颜色 3 4 2" xfId="300"/>
    <cellStyle name="60% - 强调文字颜色 3 4 3" xfId="301"/>
    <cellStyle name="60% - 强调文字颜色 4 4 2" xfId="302"/>
    <cellStyle name="60% - 强调文字颜色 4 4 3" xfId="303"/>
    <cellStyle name="常规 2 5 3" xfId="304"/>
    <cellStyle name="60% - 强调文字颜色 5 2 2" xfId="305"/>
    <cellStyle name="常规 2 5 4" xfId="306"/>
    <cellStyle name="60% - 强调文字颜色 5 2 3" xfId="307"/>
    <cellStyle name="60% - 强调文字颜色 5 3" xfId="308"/>
    <cellStyle name="60% - 强调文字颜色 5 4" xfId="309"/>
    <cellStyle name="60% - 强调文字颜色 5 4 3" xfId="310"/>
    <cellStyle name="60% - 强调文字颜色 6 2" xfId="311"/>
    <cellStyle name="60% - 强调文字颜色 6 2 2" xfId="312"/>
    <cellStyle name="60% - 强调文字颜色 6 2 2 3" xfId="313"/>
    <cellStyle name="60% - 强调文字颜色 6 2 3" xfId="314"/>
    <cellStyle name="60% - 强调文字颜色 6 4 2" xfId="315"/>
    <cellStyle name="60% - 强调文字颜色 6 4 3" xfId="316"/>
    <cellStyle name="常规 46" xfId="317"/>
    <cellStyle name="常规 51" xfId="318"/>
    <cellStyle name="标题 1 2" xfId="319"/>
    <cellStyle name="常规 19" xfId="320"/>
    <cellStyle name="常规 24" xfId="321"/>
    <cellStyle name="标题 1 2 2 2" xfId="322"/>
    <cellStyle name="常规 25" xfId="323"/>
    <cellStyle name="常规 30" xfId="324"/>
    <cellStyle name="标题 1 2 2 3" xfId="325"/>
    <cellStyle name="常规 51 3" xfId="326"/>
    <cellStyle name="标题 1 2 3" xfId="327"/>
    <cellStyle name="常规 47" xfId="328"/>
    <cellStyle name="常规 52" xfId="329"/>
    <cellStyle name="标题 1 3" xfId="330"/>
    <cellStyle name="标题 1 4" xfId="331"/>
    <cellStyle name="好_F00DC810C49E00C2E0430A3413167AE0" xfId="332"/>
    <cellStyle name="常规 48" xfId="333"/>
    <cellStyle name="常规 53" xfId="334"/>
    <cellStyle name="标题 2 2" xfId="335"/>
    <cellStyle name="标题 2 2 2" xfId="336"/>
    <cellStyle name="标题 2 2 2 2" xfId="337"/>
    <cellStyle name="常规 2 2 2 2" xfId="338"/>
    <cellStyle name="标题 2 2 2 3" xfId="339"/>
    <cellStyle name="标题 2 2 3" xfId="340"/>
    <cellStyle name="标题 2 3" xfId="341"/>
    <cellStyle name="标题 2 4" xfId="342"/>
    <cellStyle name="常规 56" xfId="343"/>
    <cellStyle name="标题 2 4 2" xfId="344"/>
    <cellStyle name="标题 3 2 2 2" xfId="345"/>
    <cellStyle name="常规 57" xfId="346"/>
    <cellStyle name="标题 2 4 3" xfId="347"/>
    <cellStyle name="常规 7 2 3" xfId="348"/>
    <cellStyle name="标题 3 2" xfId="349"/>
    <cellStyle name="标题 3 2 2" xfId="350"/>
    <cellStyle name="标题 3 2 2 3" xfId="351"/>
    <cellStyle name="常规 58" xfId="352"/>
    <cellStyle name="标题 3 2 3" xfId="353"/>
    <cellStyle name="标题 3 3" xfId="354"/>
    <cellStyle name="标题 3 4" xfId="355"/>
    <cellStyle name="警告文本 2 3" xfId="356"/>
    <cellStyle name="标题 3 4 2" xfId="357"/>
    <cellStyle name="标题 3 4 3" xfId="358"/>
    <cellStyle name="解释性文本 2 2 2" xfId="359"/>
    <cellStyle name="千位分隔 3" xfId="360"/>
    <cellStyle name="标题 4 2" xfId="361"/>
    <cellStyle name="标题 4 2 2" xfId="362"/>
    <cellStyle name="常规 6 3" xfId="363"/>
    <cellStyle name="标题 4 2 2 2" xfId="364"/>
    <cellStyle name="常规 6 4" xfId="365"/>
    <cellStyle name="标题 4 2 2 3" xfId="366"/>
    <cellStyle name="解释性文本 2 2 3" xfId="367"/>
    <cellStyle name="汇总 2 2" xfId="368"/>
    <cellStyle name="标题 4 3" xfId="369"/>
    <cellStyle name="标题 5 2" xfId="370"/>
    <cellStyle name="标题 5 2 2" xfId="371"/>
    <cellStyle name="标题 5 3" xfId="372"/>
    <cellStyle name="标题 7" xfId="373"/>
    <cellStyle name="标题 7 2" xfId="374"/>
    <cellStyle name="标题 7 3" xfId="375"/>
    <cellStyle name="常规 8_报 预算   行政政法处(1)" xfId="376"/>
    <cellStyle name="常规 50 3" xfId="377"/>
    <cellStyle name="差 2" xfId="378"/>
    <cellStyle name="差 2 2" xfId="379"/>
    <cellStyle name="差 2 2 3" xfId="380"/>
    <cellStyle name="差 3" xfId="381"/>
    <cellStyle name="差 4" xfId="382"/>
    <cellStyle name="差 4 2" xfId="383"/>
    <cellStyle name="差 4 3" xfId="384"/>
    <cellStyle name="差_F00DC810C49E00C2E0430A3413167AE0 2" xfId="385"/>
    <cellStyle name="好 2" xfId="386"/>
    <cellStyle name="常规 10" xfId="387"/>
    <cellStyle name="常规 11" xfId="388"/>
    <cellStyle name="常规 11 2" xfId="389"/>
    <cellStyle name="常规 2 3 2 2" xfId="390"/>
    <cellStyle name="常规 11 3" xfId="391"/>
    <cellStyle name="常规 12" xfId="392"/>
    <cellStyle name="好 4 2" xfId="393"/>
    <cellStyle name="常规 13" xfId="394"/>
    <cellStyle name="好 4 3" xfId="395"/>
    <cellStyle name="常规 14" xfId="396"/>
    <cellStyle name="注释 4 2" xfId="397"/>
    <cellStyle name="常规 17" xfId="398"/>
    <cellStyle name="常规 22" xfId="399"/>
    <cellStyle name="检查单元格 2 2 3" xfId="400"/>
    <cellStyle name="注释 4 3" xfId="401"/>
    <cellStyle name="常规 18" xfId="402"/>
    <cellStyle name="常规 23" xfId="403"/>
    <cellStyle name="常规 2" xfId="404"/>
    <cellStyle name="常规 2 2" xfId="405"/>
    <cellStyle name="常规 37" xfId="406"/>
    <cellStyle name="常规 42" xfId="407"/>
    <cellStyle name="常规 2 2 2" xfId="408"/>
    <cellStyle name="常规 2 4 4" xfId="409"/>
    <cellStyle name="常规 2 2 2 2 2" xfId="410"/>
    <cellStyle name="常规 7 2 2" xfId="411"/>
    <cellStyle name="常规 2 2 2 2 3" xfId="412"/>
    <cellStyle name="链接单元格 2 2 2" xfId="413"/>
    <cellStyle name="常规 2 2 2 3" xfId="414"/>
    <cellStyle name="常规 38" xfId="415"/>
    <cellStyle name="常规 43" xfId="416"/>
    <cellStyle name="常规 2 2 3" xfId="417"/>
    <cellStyle name="常规 2 2 3 2" xfId="418"/>
    <cellStyle name="常规 2 2 3 2 2" xfId="419"/>
    <cellStyle name="常规 2 2 3 3" xfId="420"/>
    <cellStyle name="检查单元格 4 2" xfId="421"/>
    <cellStyle name="常规 2 2 3 4" xfId="422"/>
    <cellStyle name="常规 45" xfId="423"/>
    <cellStyle name="常规 50" xfId="424"/>
    <cellStyle name="常规 2 2 5" xfId="425"/>
    <cellStyle name="常规 2 3" xfId="426"/>
    <cellStyle name="常规 2 3 2" xfId="427"/>
    <cellStyle name="常规 2 3 3" xfId="428"/>
    <cellStyle name="常规 2 3 4" xfId="429"/>
    <cellStyle name="常规 2 4" xfId="430"/>
    <cellStyle name="常规 2 4 2" xfId="431"/>
    <cellStyle name="常规 56 3" xfId="432"/>
    <cellStyle name="常规 2 4 2 2" xfId="433"/>
    <cellStyle name="常规 2 4 3" xfId="434"/>
    <cellStyle name="常规 2 5" xfId="435"/>
    <cellStyle name="常规 2 5 2 2" xfId="436"/>
    <cellStyle name="常规 2 6" xfId="437"/>
    <cellStyle name="常规 2 6 2" xfId="438"/>
    <cellStyle name="常规 2 6 3" xfId="439"/>
    <cellStyle name="常规 2 7" xfId="440"/>
    <cellStyle name="输入 2" xfId="441"/>
    <cellStyle name="常规 2 8" xfId="442"/>
    <cellStyle name="输入 3" xfId="443"/>
    <cellStyle name="常规 2 9" xfId="444"/>
    <cellStyle name="常规 2_2012-2013年“三公”经费预决算情况汇总表样" xfId="445"/>
    <cellStyle name="常规 27" xfId="446"/>
    <cellStyle name="常规 32" xfId="447"/>
    <cellStyle name="常规 57 2" xfId="448"/>
    <cellStyle name="常规 28" xfId="449"/>
    <cellStyle name="常规 33" xfId="450"/>
    <cellStyle name="常规 57 3" xfId="451"/>
    <cellStyle name="常规 29" xfId="452"/>
    <cellStyle name="常规 34" xfId="453"/>
    <cellStyle name="常规 3 5" xfId="454"/>
    <cellStyle name="常规 3 6" xfId="455"/>
    <cellStyle name="常规 3 7" xfId="456"/>
    <cellStyle name="常规 3 8" xfId="457"/>
    <cellStyle name="常规 3 9" xfId="458"/>
    <cellStyle name="警告文本 2 2 3" xfId="459"/>
    <cellStyle name="常规 3_收入总表2" xfId="460"/>
    <cellStyle name="常规 35" xfId="461"/>
    <cellStyle name="常规 40" xfId="462"/>
    <cellStyle name="常规 36" xfId="463"/>
    <cellStyle name="常规 41" xfId="464"/>
    <cellStyle name="常规 4 2" xfId="465"/>
    <cellStyle name="常规 4 2 2" xfId="466"/>
    <cellStyle name="常规 4 4" xfId="467"/>
    <cellStyle name="常规 4 2 3" xfId="468"/>
    <cellStyle name="常规 4 5" xfId="469"/>
    <cellStyle name="常规 4 3" xfId="470"/>
    <cellStyle name="常规 4 6" xfId="471"/>
    <cellStyle name="常规 4 7" xfId="472"/>
    <cellStyle name="常规 4 8" xfId="473"/>
    <cellStyle name="常规 4 9" xfId="474"/>
    <cellStyle name="常规 4_征收计划表8" xfId="475"/>
    <cellStyle name="常规 49" xfId="476"/>
    <cellStyle name="常规 54" xfId="477"/>
    <cellStyle name="常规 49 3" xfId="478"/>
    <cellStyle name="常规 54 3" xfId="479"/>
    <cellStyle name="常规 5 4" xfId="480"/>
    <cellStyle name="解释性文本 4" xfId="481"/>
    <cellStyle name="常规 50 2" xfId="482"/>
    <cellStyle name="汇总 3" xfId="483"/>
    <cellStyle name="常规 52 2" xfId="484"/>
    <cellStyle name="汇总 4" xfId="485"/>
    <cellStyle name="常规 52 3" xfId="486"/>
    <cellStyle name="常规 52 4" xfId="487"/>
    <cellStyle name="常规 55" xfId="488"/>
    <cellStyle name="常规 55 2" xfId="489"/>
    <cellStyle name="常规 55 3" xfId="490"/>
    <cellStyle name="常规 58 2" xfId="491"/>
    <cellStyle name="常规 58 3" xfId="492"/>
    <cellStyle name="常规 59" xfId="493"/>
    <cellStyle name="常规 59 2" xfId="494"/>
    <cellStyle name="常规 59 3" xfId="495"/>
    <cellStyle name="常规 6 2" xfId="496"/>
    <cellStyle name="常规 6 2 2" xfId="497"/>
    <cellStyle name="常规 7 4" xfId="498"/>
    <cellStyle name="常规 8" xfId="499"/>
    <cellStyle name="常规 8 4" xfId="500"/>
    <cellStyle name="常规 9" xfId="501"/>
    <cellStyle name="好 2 2" xfId="502"/>
    <cellStyle name="好 3" xfId="503"/>
    <cellStyle name="好 4" xfId="504"/>
    <cellStyle name="汇总 2" xfId="505"/>
    <cellStyle name="汇总 2 2 2" xfId="506"/>
    <cellStyle name="汇总 2 2 3" xfId="507"/>
    <cellStyle name="警告文本 2 2 2" xfId="508"/>
    <cellStyle name="汇总 4 2" xfId="509"/>
    <cellStyle name="检查单元格 4 3" xfId="510"/>
    <cellStyle name="解释性文本 2" xfId="511"/>
    <cellStyle name="解释性文本 3" xfId="512"/>
    <cellStyle name="解释性文本 4 2" xfId="513"/>
    <cellStyle name="解释性文本 4 3" xfId="514"/>
    <cellStyle name="警告文本 2" xfId="515"/>
    <cellStyle name="警告文本 2 2" xfId="516"/>
    <cellStyle name="警告文本 3" xfId="517"/>
    <cellStyle name="警告文本 4" xfId="518"/>
    <cellStyle name="警告文本 4 2" xfId="519"/>
    <cellStyle name="警告文本 4 3" xfId="520"/>
    <cellStyle name="链接单元格 2" xfId="521"/>
    <cellStyle name="链接单元格 2 2" xfId="522"/>
    <cellStyle name="链接单元格 2 3" xfId="523"/>
    <cellStyle name="链接单元格 4 3" xfId="524"/>
    <cellStyle name="千位分隔 2" xfId="525"/>
    <cellStyle name="千位分隔 2 2" xfId="526"/>
    <cellStyle name="千位分隔 2 2 2" xfId="527"/>
    <cellStyle name="千位分隔 2 2 3" xfId="528"/>
    <cellStyle name="千位分隔 2 3" xfId="529"/>
    <cellStyle name="千位分隔 2 4" xfId="530"/>
    <cellStyle name="强调文字颜色 1 2" xfId="531"/>
    <cellStyle name="强调文字颜色 1 2 2" xfId="532"/>
    <cellStyle name="强调文字颜色 1 2 2 2" xfId="533"/>
    <cellStyle name="强调文字颜色 1 2 2 3" xfId="534"/>
    <cellStyle name="强调文字颜色 1 2 3" xfId="535"/>
    <cellStyle name="强调文字颜色 1 3" xfId="536"/>
    <cellStyle name="强调文字颜色 1 4" xfId="537"/>
    <cellStyle name="强调文字颜色 1 4 2" xfId="538"/>
    <cellStyle name="强调文字颜色 1 4 3" xfId="539"/>
    <cellStyle name="强调文字颜色 2 2" xfId="540"/>
    <cellStyle name="强调文字颜色 2 2 2" xfId="541"/>
    <cellStyle name="强调文字颜色 2 2 3" xfId="542"/>
    <cellStyle name="强调文字颜色 2 3" xfId="543"/>
    <cellStyle name="强调文字颜色 2 4" xfId="544"/>
    <cellStyle name="强调文字颜色 2 4 2" xfId="545"/>
    <cellStyle name="强调文字颜色 2 4 3" xfId="546"/>
    <cellStyle name="强调文字颜色 3 2" xfId="547"/>
    <cellStyle name="强调文字颜色 3 2 2" xfId="548"/>
    <cellStyle name="强调文字颜色 3 2 2 2" xfId="549"/>
    <cellStyle name="强调文字颜色 3 2 2 3" xfId="550"/>
    <cellStyle name="强调文字颜色 3 2 3" xfId="551"/>
    <cellStyle name="强调文字颜色 3 3" xfId="552"/>
    <cellStyle name="强调文字颜色 3 4" xfId="553"/>
    <cellStyle name="强调文字颜色 3 4 2" xfId="554"/>
    <cellStyle name="强调文字颜色 3 4 3" xfId="555"/>
    <cellStyle name="强调文字颜色 4 2" xfId="556"/>
    <cellStyle name="强调文字颜色 4 2 2" xfId="557"/>
    <cellStyle name="强调文字颜色 4 2 2 2" xfId="558"/>
    <cellStyle name="强调文字颜色 4 2 2 3" xfId="559"/>
    <cellStyle name="强调文字颜色 4 2 3" xfId="560"/>
    <cellStyle name="强调文字颜色 4 3" xfId="561"/>
    <cellStyle name="强调文字颜色 4 4" xfId="562"/>
    <cellStyle name="强调文字颜色 4 4 2" xfId="563"/>
    <cellStyle name="强调文字颜色 4 4 3" xfId="564"/>
    <cellStyle name="强调文字颜色 5 2" xfId="565"/>
    <cellStyle name="强调文字颜色 5 2 2" xfId="566"/>
    <cellStyle name="强调文字颜色 5 2 2 2" xfId="567"/>
    <cellStyle name="强调文字颜色 5 2 2 3" xfId="568"/>
    <cellStyle name="强调文字颜色 5 2 3" xfId="569"/>
    <cellStyle name="强调文字颜色 5 3" xfId="570"/>
    <cellStyle name="强调文字颜色 5 4" xfId="571"/>
    <cellStyle name="强调文字颜色 5 4 2" xfId="572"/>
    <cellStyle name="强调文字颜色 5 4 3" xfId="573"/>
    <cellStyle name="强调文字颜色 6 2" xfId="574"/>
    <cellStyle name="强调文字颜色 6 2 2" xfId="575"/>
    <cellStyle name="强调文字颜色 6 2 2 2" xfId="576"/>
    <cellStyle name="强调文字颜色 6 2 2 3" xfId="577"/>
    <cellStyle name="强调文字颜色 6 2 3" xfId="578"/>
    <cellStyle name="强调文字颜色 6 3" xfId="579"/>
    <cellStyle name="强调文字颜色 6 4" xfId="580"/>
    <cellStyle name="强调文字颜色 6 4 2" xfId="581"/>
    <cellStyle name="强调文字颜色 6 4 3" xfId="582"/>
    <cellStyle name="适中 2 2" xfId="583"/>
    <cellStyle name="适中 2 2 2" xfId="584"/>
    <cellStyle name="适中 2 2 3" xfId="585"/>
    <cellStyle name="适中 2 3" xfId="586"/>
    <cellStyle name="适中 3" xfId="587"/>
    <cellStyle name="适中 4" xfId="588"/>
    <cellStyle name="适中 4 2" xfId="589"/>
    <cellStyle name="适中 4 3" xfId="590"/>
    <cellStyle name="输出 2" xfId="591"/>
    <cellStyle name="输出 2 2" xfId="592"/>
    <cellStyle name="输出 2 2 3" xfId="593"/>
    <cellStyle name="输出 2 3" xfId="594"/>
    <cellStyle name="输出 3" xfId="595"/>
    <cellStyle name="输出 4" xfId="596"/>
    <cellStyle name="输入 2 2" xfId="597"/>
    <cellStyle name="输入 2 2 2" xfId="598"/>
    <cellStyle name="输入 2 2 3" xfId="599"/>
    <cellStyle name="输入 2 3" xfId="600"/>
    <cellStyle name="输入 4" xfId="601"/>
    <cellStyle name="输入 4 2" xfId="602"/>
    <cellStyle name="输入 4 3" xfId="603"/>
    <cellStyle name="注释 2" xfId="604"/>
    <cellStyle name="注释 2 2" xfId="605"/>
    <cellStyle name="注释 2 2 2" xfId="606"/>
    <cellStyle name="注释 2 2 3" xfId="607"/>
    <cellStyle name="注释 2 3" xfId="608"/>
    <cellStyle name="注释 2 4" xfId="609"/>
    <cellStyle name="注释 3" xfId="610"/>
    <cellStyle name="注释 4" xfId="6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A15" sqref="A15"/>
    </sheetView>
  </sheetViews>
  <sheetFormatPr defaultColWidth="9" defaultRowHeight="14.25" outlineLevelCol="3"/>
  <cols>
    <col min="1" max="1" width="47.5" style="20" customWidth="1"/>
    <col min="2" max="2" width="30.5" style="20" customWidth="1"/>
    <col min="3" max="3" width="40.75" style="20" customWidth="1"/>
    <col min="4" max="4" width="23.875" style="20" customWidth="1"/>
    <col min="5" max="16384" width="9" style="20"/>
  </cols>
  <sheetData>
    <row r="1" ht="18" customHeight="1" spans="1:1">
      <c r="A1" s="20" t="s">
        <v>0</v>
      </c>
    </row>
    <row r="2" ht="32.25" customHeight="1" spans="1:4">
      <c r="A2" s="57" t="s">
        <v>1</v>
      </c>
      <c r="B2" s="57"/>
      <c r="C2" s="57"/>
      <c r="D2" s="57"/>
    </row>
    <row r="3" ht="24" customHeight="1" spans="1:4">
      <c r="A3" s="58"/>
      <c r="B3" s="58"/>
      <c r="C3" s="58"/>
      <c r="D3" s="59" t="s">
        <v>2</v>
      </c>
    </row>
    <row r="4" ht="40.5" customHeight="1" spans="1:4">
      <c r="A4" s="60" t="s">
        <v>3</v>
      </c>
      <c r="B4" s="60"/>
      <c r="C4" s="60" t="s">
        <v>4</v>
      </c>
      <c r="D4" s="60"/>
    </row>
    <row r="5" ht="32.25" customHeight="1" spans="1:4">
      <c r="A5" s="61" t="s">
        <v>5</v>
      </c>
      <c r="B5" s="61" t="s">
        <v>6</v>
      </c>
      <c r="C5" s="61" t="s">
        <v>7</v>
      </c>
      <c r="D5" s="61" t="s">
        <v>6</v>
      </c>
    </row>
    <row r="6" s="56" customFormat="1" ht="24.75" customHeight="1" spans="1:4">
      <c r="A6" s="62" t="s">
        <v>8</v>
      </c>
      <c r="B6" s="63">
        <v>36978.66</v>
      </c>
      <c r="C6" s="62" t="s">
        <v>9</v>
      </c>
      <c r="D6" s="63">
        <f ca="1">D7+D8+D10</f>
        <v>71178.66</v>
      </c>
    </row>
    <row r="7" s="56" customFormat="1" ht="24.75" customHeight="1" spans="1:4">
      <c r="A7" s="62" t="s">
        <v>10</v>
      </c>
      <c r="B7" s="63">
        <v>36978.66</v>
      </c>
      <c r="C7" s="62" t="s">
        <v>11</v>
      </c>
      <c r="D7" s="26">
        <f ca="1">SUM(D8:D36)</f>
        <v>48757.26</v>
      </c>
    </row>
    <row r="8" s="56" customFormat="1" ht="24.75" customHeight="1" spans="1:4">
      <c r="A8" s="62" t="s">
        <v>12</v>
      </c>
      <c r="B8" s="63">
        <v>0</v>
      </c>
      <c r="C8" s="62" t="s">
        <v>13</v>
      </c>
      <c r="D8" s="26">
        <f ca="1">SUM(D9:D37)</f>
        <v>5478.36</v>
      </c>
    </row>
    <row r="9" s="56" customFormat="1" ht="24.75" customHeight="1" spans="1:4">
      <c r="A9" s="62" t="s">
        <v>14</v>
      </c>
      <c r="B9" s="63">
        <v>0</v>
      </c>
      <c r="C9" s="62" t="s">
        <v>15</v>
      </c>
      <c r="D9" s="63">
        <v>554.33</v>
      </c>
    </row>
    <row r="10" s="56" customFormat="1" ht="24.75" customHeight="1" spans="1:4">
      <c r="A10" s="62" t="s">
        <v>16</v>
      </c>
      <c r="B10" s="63">
        <v>0</v>
      </c>
      <c r="C10" s="62" t="s">
        <v>17</v>
      </c>
      <c r="D10" s="63">
        <v>16943.04</v>
      </c>
    </row>
    <row r="11" s="56" customFormat="1" ht="24.75" customHeight="1" spans="1:4">
      <c r="A11" s="62" t="s">
        <v>18</v>
      </c>
      <c r="B11" s="63">
        <v>0</v>
      </c>
      <c r="C11" s="62" t="s">
        <v>19</v>
      </c>
      <c r="D11" s="63">
        <v>178.5</v>
      </c>
    </row>
    <row r="12" s="56" customFormat="1" ht="24.75" customHeight="1" spans="1:4">
      <c r="A12" s="62" t="s">
        <v>20</v>
      </c>
      <c r="B12" s="63">
        <v>0</v>
      </c>
      <c r="C12" s="62" t="s">
        <v>21</v>
      </c>
      <c r="D12" s="64">
        <v>47150</v>
      </c>
    </row>
    <row r="13" s="56" customFormat="1" ht="24.75" customHeight="1" spans="1:4">
      <c r="A13" s="96" t="s">
        <v>22</v>
      </c>
      <c r="B13" s="63">
        <v>50000</v>
      </c>
      <c r="C13" s="62"/>
      <c r="D13" s="63"/>
    </row>
    <row r="14" s="56" customFormat="1" ht="24.75" customHeight="1" spans="1:4">
      <c r="A14" s="96" t="s">
        <v>23</v>
      </c>
      <c r="B14" s="63">
        <v>6000</v>
      </c>
      <c r="C14" s="62"/>
      <c r="D14" s="63"/>
    </row>
    <row r="15" s="56" customFormat="1" ht="24.75" customHeight="1" spans="1:4">
      <c r="A15" s="96" t="s">
        <v>24</v>
      </c>
      <c r="B15" s="63">
        <v>25350</v>
      </c>
      <c r="C15" s="62"/>
      <c r="D15" s="63"/>
    </row>
    <row r="16" ht="24.75" customHeight="1" spans="1:4">
      <c r="A16" s="65"/>
      <c r="B16" s="64"/>
      <c r="C16" s="65"/>
      <c r="D16" s="66"/>
    </row>
    <row r="17" s="56" customFormat="1" ht="24.75" customHeight="1" spans="1:4">
      <c r="A17" s="67" t="s">
        <v>25</v>
      </c>
      <c r="B17" s="64">
        <f>B6+B13+B14+B15</f>
        <v>118328.66</v>
      </c>
      <c r="C17" s="67" t="s">
        <v>26</v>
      </c>
      <c r="D17" s="64">
        <f ca="1">D12+D6</f>
        <v>118328.66</v>
      </c>
    </row>
  </sheetData>
  <sheetProtection formatCells="0" formatColumns="0" formatRows="0"/>
  <printOptions horizontalCentered="1"/>
  <pageMargins left="0.747916666666667" right="0.747916666666667" top="0.984027777777778" bottom="0.984027777777778" header="0.511805555555556" footer="0.511805555555556"/>
  <pageSetup paperSize="8" scale="71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B18" sqref="B18"/>
    </sheetView>
  </sheetViews>
  <sheetFormatPr defaultColWidth="9" defaultRowHeight="13.5" outlineLevelCol="1"/>
  <cols>
    <col min="1" max="1" width="38.25" customWidth="1"/>
    <col min="2" max="2" width="34.25" customWidth="1"/>
  </cols>
  <sheetData>
    <row r="1" customFormat="1" ht="19.5" customHeight="1" spans="1:1">
      <c r="A1" s="1" t="s">
        <v>121</v>
      </c>
    </row>
    <row r="2" customFormat="1" ht="25.5" customHeight="1" spans="1:2">
      <c r="A2" s="2" t="s">
        <v>122</v>
      </c>
      <c r="B2" s="2"/>
    </row>
    <row r="3" customFormat="1" ht="14.25" customHeight="1" spans="2:2">
      <c r="B3" s="3" t="s">
        <v>2</v>
      </c>
    </row>
    <row r="4" customFormat="1" ht="14.25" customHeight="1" spans="1:2">
      <c r="A4" s="4" t="s">
        <v>106</v>
      </c>
      <c r="B4" s="4" t="s">
        <v>123</v>
      </c>
    </row>
    <row r="5" customFormat="1" ht="26.25" customHeight="1" spans="1:2">
      <c r="A5" s="5" t="s">
        <v>44</v>
      </c>
      <c r="B5" s="6">
        <f>SUM(B6:B8)</f>
        <v>124</v>
      </c>
    </row>
    <row r="6" customFormat="1" ht="26.25" customHeight="1" spans="1:2">
      <c r="A6" s="7" t="s">
        <v>124</v>
      </c>
      <c r="B6" s="8">
        <v>50</v>
      </c>
    </row>
    <row r="7" customFormat="1" ht="26.25" customHeight="1" spans="1:2">
      <c r="A7" s="7" t="s">
        <v>125</v>
      </c>
      <c r="B7" s="8">
        <v>56</v>
      </c>
    </row>
    <row r="8" customFormat="1" ht="26.25" customHeight="1" spans="1:2">
      <c r="A8" s="7" t="s">
        <v>126</v>
      </c>
      <c r="B8" s="8">
        <v>18</v>
      </c>
    </row>
    <row r="9" customFormat="1" ht="26.25" customHeight="1" spans="1:2">
      <c r="A9" s="9" t="s">
        <v>127</v>
      </c>
      <c r="B9" s="8">
        <v>18</v>
      </c>
    </row>
    <row r="10" customFormat="1" ht="26.25" customHeight="1" spans="1:2">
      <c r="A10" s="10" t="s">
        <v>128</v>
      </c>
      <c r="B10" s="11"/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showGridLines="0" showZeros="0" workbookViewId="0">
      <selection activeCell="A15" sqref="A15"/>
    </sheetView>
  </sheetViews>
  <sheetFormatPr defaultColWidth="9" defaultRowHeight="13.5"/>
  <cols>
    <col min="1" max="1" width="11.625" style="19" customWidth="1"/>
    <col min="2" max="2" width="27.875" style="19" customWidth="1"/>
    <col min="3" max="3" width="13" style="19" customWidth="1"/>
    <col min="4" max="5" width="11.75" style="19" customWidth="1"/>
    <col min="6" max="6" width="10.25" style="19" customWidth="1"/>
    <col min="7" max="7" width="6.5" style="19" customWidth="1"/>
    <col min="8" max="9" width="11.75" style="19" customWidth="1"/>
    <col min="10" max="10" width="5.75" style="19" customWidth="1"/>
    <col min="11" max="11" width="10" style="19" customWidth="1"/>
    <col min="12" max="12" width="10.125" style="19" customWidth="1"/>
    <col min="13" max="13" width="11.75" style="19" customWidth="1"/>
    <col min="14" max="16384" width="9" style="19"/>
  </cols>
  <sheetData>
    <row r="1" customHeight="1" spans="1:13">
      <c r="A1" s="20" t="s">
        <v>27</v>
      </c>
      <c r="B1" s="72"/>
      <c r="C1" s="73"/>
      <c r="D1" s="74"/>
      <c r="E1" s="75"/>
      <c r="F1" s="76"/>
      <c r="G1" s="75"/>
      <c r="H1" s="75"/>
      <c r="I1" s="75"/>
      <c r="J1" s="75"/>
      <c r="K1" s="75"/>
      <c r="L1" s="75"/>
      <c r="M1" s="75"/>
    </row>
    <row r="2" ht="33" customHeight="1" spans="1:13">
      <c r="A2" s="77" t="s">
        <v>28</v>
      </c>
      <c r="B2" s="78"/>
      <c r="C2" s="78"/>
      <c r="D2" s="68"/>
      <c r="E2" s="79"/>
      <c r="F2" s="79"/>
      <c r="G2" s="78"/>
      <c r="H2" s="78"/>
      <c r="I2" s="78"/>
      <c r="J2" s="78"/>
      <c r="K2" s="78"/>
      <c r="L2" s="78"/>
      <c r="M2" s="78"/>
    </row>
    <row r="3" ht="22.5" customHeight="1" spans="1:13">
      <c r="A3" s="80"/>
      <c r="B3" s="80"/>
      <c r="C3" s="81"/>
      <c r="D3" s="79"/>
      <c r="E3" s="82"/>
      <c r="F3" s="83"/>
      <c r="G3" s="82"/>
      <c r="H3" s="82"/>
      <c r="I3" s="82"/>
      <c r="J3" s="82"/>
      <c r="K3" s="82"/>
      <c r="L3" s="82"/>
      <c r="M3" s="93" t="s">
        <v>2</v>
      </c>
    </row>
    <row r="4" ht="20.25" customHeight="1" spans="1:13">
      <c r="A4" s="84" t="s">
        <v>29</v>
      </c>
      <c r="B4" s="84" t="s">
        <v>30</v>
      </c>
      <c r="C4" s="84" t="s">
        <v>31</v>
      </c>
      <c r="D4" s="85" t="s">
        <v>32</v>
      </c>
      <c r="E4" s="86"/>
      <c r="F4" s="87"/>
      <c r="G4" s="88"/>
      <c r="H4" s="85" t="s">
        <v>33</v>
      </c>
      <c r="I4" s="85"/>
      <c r="J4" s="85"/>
      <c r="K4" s="84" t="s">
        <v>34</v>
      </c>
      <c r="L4" s="94"/>
      <c r="M4" s="84" t="s">
        <v>35</v>
      </c>
    </row>
    <row r="5" ht="103.5" customHeight="1" spans="1:13">
      <c r="A5" s="84"/>
      <c r="B5" s="84"/>
      <c r="C5" s="84"/>
      <c r="D5" s="84" t="s">
        <v>36</v>
      </c>
      <c r="E5" s="89" t="s">
        <v>37</v>
      </c>
      <c r="F5" s="89" t="s">
        <v>38</v>
      </c>
      <c r="G5" s="89" t="s">
        <v>39</v>
      </c>
      <c r="H5" s="84" t="s">
        <v>36</v>
      </c>
      <c r="I5" s="84" t="s">
        <v>40</v>
      </c>
      <c r="J5" s="89" t="s">
        <v>41</v>
      </c>
      <c r="K5" s="84"/>
      <c r="L5" s="95" t="s">
        <v>42</v>
      </c>
      <c r="M5" s="84"/>
    </row>
    <row r="6" ht="14.25" customHeight="1" spans="1:13">
      <c r="A6" s="90" t="s">
        <v>43</v>
      </c>
      <c r="B6" s="90" t="s">
        <v>43</v>
      </c>
      <c r="C6" s="90">
        <v>1</v>
      </c>
      <c r="D6" s="90">
        <f>C6+1</f>
        <v>2</v>
      </c>
      <c r="E6" s="90">
        <f t="shared" ref="E6:M6" si="0">D6+1</f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  <c r="K6" s="90">
        <f t="shared" si="0"/>
        <v>9</v>
      </c>
      <c r="L6" s="90">
        <f t="shared" si="0"/>
        <v>10</v>
      </c>
      <c r="M6" s="90">
        <f t="shared" si="0"/>
        <v>11</v>
      </c>
    </row>
    <row r="7" s="18" customFormat="1" spans="1:13">
      <c r="A7" s="91"/>
      <c r="B7" s="91" t="s">
        <v>44</v>
      </c>
      <c r="C7" s="64">
        <f>C9+C8</f>
        <v>118328.66</v>
      </c>
      <c r="D7" s="92">
        <v>36978.66</v>
      </c>
      <c r="E7" s="92">
        <v>36978.66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50000</v>
      </c>
      <c r="L7" s="92">
        <v>25350</v>
      </c>
      <c r="M7" s="92">
        <v>6000</v>
      </c>
    </row>
    <row r="8" spans="1:13">
      <c r="A8" s="91" t="s">
        <v>45</v>
      </c>
      <c r="B8" s="91" t="s">
        <v>46</v>
      </c>
      <c r="C8" s="64">
        <f>D8+K8+L8+M8</f>
        <v>117867.83</v>
      </c>
      <c r="D8" s="92">
        <v>36517.83</v>
      </c>
      <c r="E8" s="92">
        <v>36517.83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50000</v>
      </c>
      <c r="L8" s="92">
        <v>25350</v>
      </c>
      <c r="M8" s="92">
        <v>6000</v>
      </c>
    </row>
    <row r="9" spans="1:13">
      <c r="A9" s="91" t="s">
        <v>47</v>
      </c>
      <c r="B9" s="91" t="s">
        <v>48</v>
      </c>
      <c r="C9" s="92">
        <v>460.83</v>
      </c>
      <c r="D9" s="92">
        <v>460.83</v>
      </c>
      <c r="E9" s="92">
        <v>460.83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</row>
  </sheetData>
  <sheetProtection formatCells="0" formatColumns="0" formatRows="0"/>
  <mergeCells count="5">
    <mergeCell ref="A4:A5"/>
    <mergeCell ref="B4:B5"/>
    <mergeCell ref="C4:C5"/>
    <mergeCell ref="K4:K5"/>
    <mergeCell ref="M4:M5"/>
  </mergeCells>
  <printOptions horizontalCentered="1"/>
  <pageMargins left="0.747916666666667" right="0.747916666666667" top="0.984027777777778" bottom="0.984027777777778" header="0.511805555555556" footer="0.511805555555556"/>
  <pageSetup paperSize="8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7"/>
  <sheetViews>
    <sheetView showGridLines="0" showZeros="0" topLeftCell="D1" workbookViewId="0">
      <selection activeCell="A15" sqref="A15"/>
    </sheetView>
  </sheetViews>
  <sheetFormatPr defaultColWidth="9" defaultRowHeight="13.5"/>
  <cols>
    <col min="1" max="1" width="9.5" style="19" customWidth="1"/>
    <col min="2" max="2" width="16.625" style="19" customWidth="1"/>
    <col min="3" max="3" width="8.375" style="19" customWidth="1"/>
    <col min="4" max="4" width="13.375" style="19" customWidth="1"/>
    <col min="5" max="5" width="7.75" style="19" customWidth="1"/>
    <col min="6" max="6" width="11.375" style="19" customWidth="1"/>
    <col min="7" max="7" width="7" style="19" customWidth="1"/>
    <col min="8" max="8" width="11.375" style="19" customWidth="1"/>
    <col min="9" max="9" width="12.75" style="19" customWidth="1"/>
    <col min="10" max="10" width="11.625" style="19" customWidth="1"/>
    <col min="11" max="11" width="9.5" style="19" customWidth="1"/>
    <col min="12" max="12" width="10.75" style="19" customWidth="1"/>
    <col min="13" max="13" width="12.625" style="19" customWidth="1"/>
    <col min="14" max="14" width="13.75" style="19" customWidth="1"/>
    <col min="15" max="15" width="12.125" style="19" customWidth="1"/>
    <col min="16" max="16" width="11.875" style="19" customWidth="1"/>
    <col min="17" max="17" width="10.875" style="19" customWidth="1"/>
    <col min="18" max="18" width="10.25" style="19" customWidth="1"/>
    <col min="19" max="19" width="11.975" style="19" customWidth="1"/>
    <col min="20" max="16384" width="9" style="19"/>
  </cols>
  <sheetData>
    <row r="1" customHeight="1" spans="1:1">
      <c r="A1" s="20" t="s">
        <v>49</v>
      </c>
    </row>
    <row r="2" ht="37.5" customHeight="1" spans="1:19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8"/>
      <c r="O2" s="21"/>
      <c r="P2" s="21"/>
      <c r="Q2" s="21"/>
      <c r="R2" s="21"/>
      <c r="S2" s="21"/>
    </row>
    <row r="3" ht="14.25" customHeight="1" spans="1:19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55" t="s">
        <v>2</v>
      </c>
    </row>
    <row r="4" ht="19.5" customHeight="1" spans="1:19">
      <c r="A4" s="39" t="s">
        <v>29</v>
      </c>
      <c r="B4" s="39" t="s">
        <v>30</v>
      </c>
      <c r="C4" s="39" t="s">
        <v>51</v>
      </c>
      <c r="D4" s="39" t="s">
        <v>52</v>
      </c>
      <c r="E4" s="39" t="s">
        <v>53</v>
      </c>
      <c r="F4" s="39" t="s">
        <v>54</v>
      </c>
      <c r="G4" s="39" t="s">
        <v>55</v>
      </c>
      <c r="H4" s="39" t="s">
        <v>56</v>
      </c>
      <c r="I4" s="39" t="s">
        <v>31</v>
      </c>
      <c r="J4" s="39" t="s">
        <v>57</v>
      </c>
      <c r="K4" s="39" t="s">
        <v>58</v>
      </c>
      <c r="L4" s="39" t="s">
        <v>59</v>
      </c>
      <c r="M4" s="39" t="s">
        <v>60</v>
      </c>
      <c r="N4" s="69" t="s">
        <v>61</v>
      </c>
      <c r="O4" s="69"/>
      <c r="P4" s="69"/>
      <c r="Q4" s="69"/>
      <c r="R4" s="69"/>
      <c r="S4" s="69"/>
    </row>
    <row r="5" ht="18" customHeight="1" spans="1:19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9" t="s">
        <v>31</v>
      </c>
      <c r="O5" s="69" t="s">
        <v>32</v>
      </c>
      <c r="P5" s="69"/>
      <c r="Q5" s="39" t="s">
        <v>34</v>
      </c>
      <c r="R5" s="70"/>
      <c r="S5" s="39" t="s">
        <v>35</v>
      </c>
    </row>
    <row r="6" ht="141" customHeight="1" spans="1:19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51" t="s">
        <v>62</v>
      </c>
      <c r="P6" s="51" t="s">
        <v>37</v>
      </c>
      <c r="Q6" s="41"/>
      <c r="R6" s="71" t="s">
        <v>42</v>
      </c>
      <c r="S6" s="41"/>
    </row>
    <row r="7" ht="18" customHeight="1" spans="1:19">
      <c r="A7" s="51" t="s">
        <v>43</v>
      </c>
      <c r="B7" s="51" t="s">
        <v>43</v>
      </c>
      <c r="C7" s="51" t="s">
        <v>43</v>
      </c>
      <c r="D7" s="51" t="s">
        <v>43</v>
      </c>
      <c r="E7" s="51" t="s">
        <v>43</v>
      </c>
      <c r="F7" s="51" t="s">
        <v>43</v>
      </c>
      <c r="G7" s="51" t="s">
        <v>43</v>
      </c>
      <c r="H7" s="51" t="s">
        <v>43</v>
      </c>
      <c r="I7" s="51">
        <v>1</v>
      </c>
      <c r="J7" s="51">
        <f t="shared" ref="J7:P7" si="0">I7+1</f>
        <v>2</v>
      </c>
      <c r="K7" s="51">
        <f t="shared" si="0"/>
        <v>3</v>
      </c>
      <c r="L7" s="51">
        <f t="shared" si="0"/>
        <v>4</v>
      </c>
      <c r="M7" s="51">
        <f t="shared" si="0"/>
        <v>5</v>
      </c>
      <c r="N7" s="51">
        <f t="shared" si="0"/>
        <v>6</v>
      </c>
      <c r="O7" s="51">
        <f t="shared" si="0"/>
        <v>7</v>
      </c>
      <c r="P7" s="51">
        <f t="shared" si="0"/>
        <v>8</v>
      </c>
      <c r="Q7" s="51">
        <v>9</v>
      </c>
      <c r="R7" s="51">
        <f>Q7+1</f>
        <v>10</v>
      </c>
      <c r="S7" s="51">
        <f>R7+1</f>
        <v>11</v>
      </c>
    </row>
    <row r="8" s="18" customFormat="1" spans="1:19">
      <c r="A8" s="43"/>
      <c r="B8" s="52" t="s">
        <v>44</v>
      </c>
      <c r="C8" s="53"/>
      <c r="D8" s="53"/>
      <c r="E8" s="53"/>
      <c r="F8" s="53"/>
      <c r="G8" s="53"/>
      <c r="H8" s="53"/>
      <c r="I8" s="26">
        <f>SUM(I9:I37)</f>
        <v>118328.66</v>
      </c>
      <c r="J8" s="26">
        <f>SUM(J9:J37)</f>
        <v>48757.26</v>
      </c>
      <c r="K8" s="26">
        <f>SUM(K9:K37)</f>
        <v>5478.36</v>
      </c>
      <c r="L8" s="26">
        <f>SUM(L9:L37)</f>
        <v>16943.04</v>
      </c>
      <c r="M8" s="26">
        <f>SUM(M9:M37)</f>
        <v>47150</v>
      </c>
      <c r="N8" s="54">
        <f>O8+Q8+R8+S8</f>
        <v>118328.66</v>
      </c>
      <c r="O8" s="54">
        <v>36978.66</v>
      </c>
      <c r="P8" s="54">
        <v>36978.66</v>
      </c>
      <c r="Q8" s="54">
        <v>50000</v>
      </c>
      <c r="R8" s="54">
        <v>25350</v>
      </c>
      <c r="S8" s="54">
        <v>6000</v>
      </c>
    </row>
    <row r="9" ht="27" spans="1:19">
      <c r="A9" s="43" t="s">
        <v>45</v>
      </c>
      <c r="B9" s="43" t="s">
        <v>46</v>
      </c>
      <c r="C9" s="53">
        <v>2050205</v>
      </c>
      <c r="D9" s="53" t="s">
        <v>63</v>
      </c>
      <c r="E9" s="53">
        <v>30107</v>
      </c>
      <c r="F9" s="53" t="s">
        <v>64</v>
      </c>
      <c r="G9" s="53">
        <v>50501</v>
      </c>
      <c r="H9" s="53" t="s">
        <v>65</v>
      </c>
      <c r="I9" s="54">
        <f>J9+K9+L9+M9</f>
        <v>1117.74</v>
      </c>
      <c r="J9" s="54">
        <v>1117.74</v>
      </c>
      <c r="K9" s="26">
        <v>0</v>
      </c>
      <c r="L9" s="26">
        <v>0</v>
      </c>
      <c r="M9" s="26">
        <v>0</v>
      </c>
      <c r="N9" s="54">
        <v>1117.74</v>
      </c>
      <c r="O9" s="54">
        <v>1117.74</v>
      </c>
      <c r="P9" s="54">
        <v>1117.74</v>
      </c>
      <c r="Q9" s="54">
        <v>0</v>
      </c>
      <c r="R9" s="54">
        <v>0</v>
      </c>
      <c r="S9" s="54"/>
    </row>
    <row r="10" ht="27" spans="1:19">
      <c r="A10" s="43" t="s">
        <v>45</v>
      </c>
      <c r="B10" s="43" t="s">
        <v>46</v>
      </c>
      <c r="C10" s="53">
        <v>2050205</v>
      </c>
      <c r="D10" s="53" t="s">
        <v>63</v>
      </c>
      <c r="E10" s="53">
        <v>30299</v>
      </c>
      <c r="F10" s="53" t="s">
        <v>66</v>
      </c>
      <c r="G10" s="53">
        <v>50502</v>
      </c>
      <c r="H10" s="53" t="s">
        <v>67</v>
      </c>
      <c r="I10" s="54">
        <f t="shared" ref="I10:I37" si="1">J10+K10+L10+M10</f>
        <v>10767.92</v>
      </c>
      <c r="J10" s="26">
        <v>0</v>
      </c>
      <c r="K10" s="26">
        <v>0</v>
      </c>
      <c r="L10" s="26">
        <v>4327.92</v>
      </c>
      <c r="M10" s="26">
        <v>6440</v>
      </c>
      <c r="N10" s="54">
        <v>10767.92</v>
      </c>
      <c r="O10" s="54">
        <v>327.92</v>
      </c>
      <c r="P10" s="54">
        <v>327.92</v>
      </c>
      <c r="Q10" s="54">
        <v>4600</v>
      </c>
      <c r="R10" s="54">
        <v>2540</v>
      </c>
      <c r="S10" s="54">
        <v>3300</v>
      </c>
    </row>
    <row r="11" ht="27" spans="1:19">
      <c r="A11" s="43" t="s">
        <v>45</v>
      </c>
      <c r="B11" s="43" t="s">
        <v>46</v>
      </c>
      <c r="C11" s="53">
        <v>2050205</v>
      </c>
      <c r="D11" s="53" t="s">
        <v>63</v>
      </c>
      <c r="E11" s="53">
        <v>30305</v>
      </c>
      <c r="F11" s="53" t="s">
        <v>68</v>
      </c>
      <c r="G11" s="53">
        <v>50901</v>
      </c>
      <c r="H11" s="53" t="s">
        <v>69</v>
      </c>
      <c r="I11" s="54">
        <f t="shared" si="1"/>
        <v>27</v>
      </c>
      <c r="J11" s="26">
        <v>0</v>
      </c>
      <c r="K11" s="26">
        <v>27</v>
      </c>
      <c r="L11" s="26">
        <v>0</v>
      </c>
      <c r="M11" s="26">
        <v>0</v>
      </c>
      <c r="N11" s="54">
        <v>27</v>
      </c>
      <c r="O11" s="54">
        <v>27</v>
      </c>
      <c r="P11" s="54">
        <v>27</v>
      </c>
      <c r="Q11" s="54">
        <v>0</v>
      </c>
      <c r="R11" s="54">
        <v>0</v>
      </c>
      <c r="S11" s="54">
        <v>0</v>
      </c>
    </row>
    <row r="12" ht="27" spans="1:19">
      <c r="A12" s="43" t="s">
        <v>45</v>
      </c>
      <c r="B12" s="43" t="s">
        <v>46</v>
      </c>
      <c r="C12" s="53">
        <v>2050205</v>
      </c>
      <c r="D12" s="53" t="s">
        <v>63</v>
      </c>
      <c r="E12" s="53">
        <v>30112</v>
      </c>
      <c r="F12" s="53" t="s">
        <v>70</v>
      </c>
      <c r="G12" s="53">
        <v>50501</v>
      </c>
      <c r="H12" s="53" t="s">
        <v>65</v>
      </c>
      <c r="I12" s="54">
        <f t="shared" si="1"/>
        <v>1262.63</v>
      </c>
      <c r="J12" s="54">
        <v>1262.63</v>
      </c>
      <c r="K12" s="26">
        <v>0</v>
      </c>
      <c r="L12" s="26">
        <v>0</v>
      </c>
      <c r="M12" s="26">
        <v>0</v>
      </c>
      <c r="N12" s="54">
        <v>1262.63</v>
      </c>
      <c r="O12" s="54">
        <v>1262.63</v>
      </c>
      <c r="P12" s="54">
        <v>1262.63</v>
      </c>
      <c r="Q12" s="54">
        <v>0</v>
      </c>
      <c r="R12" s="54">
        <v>0</v>
      </c>
      <c r="S12" s="54"/>
    </row>
    <row r="13" ht="27" spans="1:19">
      <c r="A13" s="43" t="s">
        <v>45</v>
      </c>
      <c r="B13" s="43" t="s">
        <v>46</v>
      </c>
      <c r="C13" s="53">
        <v>2050205</v>
      </c>
      <c r="D13" s="53" t="s">
        <v>63</v>
      </c>
      <c r="E13" s="53">
        <v>30101</v>
      </c>
      <c r="F13" s="53" t="s">
        <v>71</v>
      </c>
      <c r="G13" s="53">
        <v>50501</v>
      </c>
      <c r="H13" s="53" t="s">
        <v>65</v>
      </c>
      <c r="I13" s="54">
        <f t="shared" si="1"/>
        <v>11641.68</v>
      </c>
      <c r="J13" s="26">
        <v>11641.68</v>
      </c>
      <c r="K13" s="26">
        <v>0</v>
      </c>
      <c r="L13" s="26">
        <v>0</v>
      </c>
      <c r="M13" s="26">
        <v>0</v>
      </c>
      <c r="N13" s="54">
        <v>11641.68</v>
      </c>
      <c r="O13" s="54">
        <v>11641.68</v>
      </c>
      <c r="P13" s="54">
        <v>11641.68</v>
      </c>
      <c r="Q13" s="54">
        <v>0</v>
      </c>
      <c r="R13" s="54">
        <v>0</v>
      </c>
      <c r="S13" s="54">
        <v>0</v>
      </c>
    </row>
    <row r="14" ht="40.5" spans="1:19">
      <c r="A14" s="43" t="s">
        <v>45</v>
      </c>
      <c r="B14" s="43" t="s">
        <v>46</v>
      </c>
      <c r="C14" s="53">
        <v>2050205</v>
      </c>
      <c r="D14" s="53" t="s">
        <v>63</v>
      </c>
      <c r="E14" s="53">
        <v>30399</v>
      </c>
      <c r="F14" s="53" t="s">
        <v>72</v>
      </c>
      <c r="G14" s="53">
        <v>50999</v>
      </c>
      <c r="H14" s="53" t="s">
        <v>73</v>
      </c>
      <c r="I14" s="54">
        <f t="shared" si="1"/>
        <v>1700</v>
      </c>
      <c r="J14" s="26">
        <v>0</v>
      </c>
      <c r="K14" s="26">
        <v>1700</v>
      </c>
      <c r="L14" s="26">
        <v>0</v>
      </c>
      <c r="M14" s="26">
        <v>0</v>
      </c>
      <c r="N14" s="54">
        <v>1700</v>
      </c>
      <c r="O14" s="54">
        <v>0</v>
      </c>
      <c r="P14" s="54">
        <v>0</v>
      </c>
      <c r="Q14" s="54">
        <v>1700</v>
      </c>
      <c r="R14" s="54">
        <v>0</v>
      </c>
      <c r="S14" s="54">
        <v>0</v>
      </c>
    </row>
    <row r="15" ht="27" spans="1:19">
      <c r="A15" s="43" t="s">
        <v>45</v>
      </c>
      <c r="B15" s="43" t="s">
        <v>46</v>
      </c>
      <c r="C15" s="53">
        <v>2050205</v>
      </c>
      <c r="D15" s="53" t="s">
        <v>63</v>
      </c>
      <c r="E15" s="53">
        <v>30218</v>
      </c>
      <c r="F15" s="53" t="s">
        <v>74</v>
      </c>
      <c r="G15" s="53">
        <v>50502</v>
      </c>
      <c r="H15" s="53" t="s">
        <v>67</v>
      </c>
      <c r="I15" s="54">
        <f t="shared" si="1"/>
        <v>1840</v>
      </c>
      <c r="J15" s="26">
        <v>0</v>
      </c>
      <c r="K15" s="26">
        <v>0</v>
      </c>
      <c r="L15" s="26">
        <v>0</v>
      </c>
      <c r="M15" s="26">
        <v>1840</v>
      </c>
      <c r="N15" s="54">
        <v>1840</v>
      </c>
      <c r="O15" s="54">
        <v>0</v>
      </c>
      <c r="P15" s="54">
        <v>0</v>
      </c>
      <c r="Q15" s="54">
        <v>515</v>
      </c>
      <c r="R15" s="54">
        <v>1175</v>
      </c>
      <c r="S15" s="54">
        <v>150</v>
      </c>
    </row>
    <row r="16" ht="27" spans="1:19">
      <c r="A16" s="43" t="s">
        <v>45</v>
      </c>
      <c r="B16" s="43" t="s">
        <v>46</v>
      </c>
      <c r="C16" s="53">
        <v>2050205</v>
      </c>
      <c r="D16" s="53" t="s">
        <v>63</v>
      </c>
      <c r="E16" s="53">
        <v>30199</v>
      </c>
      <c r="F16" s="53" t="s">
        <v>75</v>
      </c>
      <c r="G16" s="53">
        <v>50501</v>
      </c>
      <c r="H16" s="53" t="s">
        <v>65</v>
      </c>
      <c r="I16" s="54">
        <f t="shared" si="1"/>
        <v>28500</v>
      </c>
      <c r="J16" s="26">
        <v>28500</v>
      </c>
      <c r="K16" s="26">
        <v>0</v>
      </c>
      <c r="L16" s="26">
        <v>0</v>
      </c>
      <c r="M16" s="26">
        <v>0</v>
      </c>
      <c r="N16" s="54">
        <v>28500</v>
      </c>
      <c r="O16" s="54">
        <v>0</v>
      </c>
      <c r="P16" s="54">
        <v>0</v>
      </c>
      <c r="Q16" s="54">
        <v>28500</v>
      </c>
      <c r="R16" s="54">
        <v>0</v>
      </c>
      <c r="S16" s="54">
        <v>0</v>
      </c>
    </row>
    <row r="17" ht="27" spans="1:19">
      <c r="A17" s="43" t="s">
        <v>45</v>
      </c>
      <c r="B17" s="43" t="s">
        <v>46</v>
      </c>
      <c r="C17" s="53">
        <v>2050205</v>
      </c>
      <c r="D17" s="53" t="s">
        <v>63</v>
      </c>
      <c r="E17" s="53">
        <v>30113</v>
      </c>
      <c r="F17" s="53" t="s">
        <v>76</v>
      </c>
      <c r="G17" s="53">
        <v>50501</v>
      </c>
      <c r="H17" s="53" t="s">
        <v>65</v>
      </c>
      <c r="I17" s="54">
        <f t="shared" si="1"/>
        <v>3148.83</v>
      </c>
      <c r="J17" s="26"/>
      <c r="K17" s="54">
        <v>3148.83</v>
      </c>
      <c r="L17" s="26">
        <v>0</v>
      </c>
      <c r="M17" s="26">
        <v>0</v>
      </c>
      <c r="N17" s="54">
        <v>3148.83</v>
      </c>
      <c r="O17" s="54">
        <v>3148.83</v>
      </c>
      <c r="P17" s="54">
        <v>3148.83</v>
      </c>
      <c r="Q17" s="54">
        <v>0</v>
      </c>
      <c r="R17" s="54">
        <v>0</v>
      </c>
      <c r="S17" s="54"/>
    </row>
    <row r="18" ht="27" spans="1:19">
      <c r="A18" s="43" t="s">
        <v>45</v>
      </c>
      <c r="B18" s="43" t="s">
        <v>46</v>
      </c>
      <c r="C18" s="53">
        <v>2050205</v>
      </c>
      <c r="D18" s="53" t="s">
        <v>63</v>
      </c>
      <c r="E18" s="53">
        <v>30205</v>
      </c>
      <c r="F18" s="53" t="s">
        <v>77</v>
      </c>
      <c r="G18" s="53">
        <v>50502</v>
      </c>
      <c r="H18" s="53" t="s">
        <v>67</v>
      </c>
      <c r="I18" s="54">
        <f t="shared" si="1"/>
        <v>1875</v>
      </c>
      <c r="J18" s="26">
        <v>0</v>
      </c>
      <c r="K18" s="26">
        <v>0</v>
      </c>
      <c r="L18" s="26">
        <v>0</v>
      </c>
      <c r="M18" s="26">
        <v>1875</v>
      </c>
      <c r="N18" s="54">
        <v>1875</v>
      </c>
      <c r="O18" s="54">
        <v>0</v>
      </c>
      <c r="P18" s="54">
        <v>0</v>
      </c>
      <c r="Q18" s="54">
        <v>1875</v>
      </c>
      <c r="R18" s="54">
        <v>0</v>
      </c>
      <c r="S18" s="54">
        <v>0</v>
      </c>
    </row>
    <row r="19" ht="27" spans="1:19">
      <c r="A19" s="43" t="s">
        <v>45</v>
      </c>
      <c r="B19" s="43" t="s">
        <v>46</v>
      </c>
      <c r="C19" s="53">
        <v>2050205</v>
      </c>
      <c r="D19" s="53" t="s">
        <v>63</v>
      </c>
      <c r="E19" s="53">
        <v>31003</v>
      </c>
      <c r="F19" s="53" t="s">
        <v>78</v>
      </c>
      <c r="G19" s="53">
        <v>50601</v>
      </c>
      <c r="H19" s="53" t="s">
        <v>79</v>
      </c>
      <c r="I19" s="54">
        <f t="shared" si="1"/>
        <v>27470</v>
      </c>
      <c r="J19" s="26">
        <v>0</v>
      </c>
      <c r="K19" s="26">
        <v>0</v>
      </c>
      <c r="L19" s="26">
        <v>0</v>
      </c>
      <c r="M19" s="26">
        <v>27470</v>
      </c>
      <c r="N19" s="54">
        <v>27470</v>
      </c>
      <c r="O19" s="54">
        <v>0</v>
      </c>
      <c r="P19" s="54">
        <v>0</v>
      </c>
      <c r="Q19" s="54">
        <v>7640</v>
      </c>
      <c r="R19" s="54">
        <v>17730</v>
      </c>
      <c r="S19" s="54">
        <v>2100</v>
      </c>
    </row>
    <row r="20" ht="27" spans="1:19">
      <c r="A20" s="43" t="s">
        <v>45</v>
      </c>
      <c r="B20" s="43" t="s">
        <v>46</v>
      </c>
      <c r="C20" s="53">
        <v>2050205</v>
      </c>
      <c r="D20" s="53" t="s">
        <v>63</v>
      </c>
      <c r="E20" s="53">
        <v>31001</v>
      </c>
      <c r="F20" s="53" t="s">
        <v>80</v>
      </c>
      <c r="G20" s="53">
        <v>50601</v>
      </c>
      <c r="H20" s="53" t="s">
        <v>79</v>
      </c>
      <c r="I20" s="54">
        <f t="shared" si="1"/>
        <v>3000</v>
      </c>
      <c r="J20" s="26">
        <v>0</v>
      </c>
      <c r="K20" s="26">
        <v>0</v>
      </c>
      <c r="L20" s="26">
        <v>0</v>
      </c>
      <c r="M20" s="26">
        <v>3000</v>
      </c>
      <c r="N20" s="54">
        <v>3000</v>
      </c>
      <c r="O20" s="54">
        <v>0</v>
      </c>
      <c r="P20" s="54">
        <v>0</v>
      </c>
      <c r="Q20" s="54">
        <v>3000</v>
      </c>
      <c r="R20" s="54">
        <v>0</v>
      </c>
      <c r="S20" s="54">
        <v>0</v>
      </c>
    </row>
    <row r="21" ht="27" spans="1:19">
      <c r="A21" s="43" t="s">
        <v>45</v>
      </c>
      <c r="B21" s="43" t="s">
        <v>46</v>
      </c>
      <c r="C21" s="53">
        <v>2050205</v>
      </c>
      <c r="D21" s="53" t="s">
        <v>63</v>
      </c>
      <c r="E21" s="53">
        <v>30215</v>
      </c>
      <c r="F21" s="53" t="s">
        <v>81</v>
      </c>
      <c r="G21" s="53">
        <v>50502</v>
      </c>
      <c r="H21" s="53" t="s">
        <v>67</v>
      </c>
      <c r="I21" s="54">
        <f t="shared" si="1"/>
        <v>12564.53</v>
      </c>
      <c r="J21" s="26">
        <v>0</v>
      </c>
      <c r="K21" s="26">
        <v>0</v>
      </c>
      <c r="L21" s="26">
        <v>12564.53</v>
      </c>
      <c r="M21" s="26">
        <v>0</v>
      </c>
      <c r="N21" s="54">
        <v>12564.53</v>
      </c>
      <c r="O21" s="54">
        <v>12564.53</v>
      </c>
      <c r="P21" s="54">
        <v>12564.53</v>
      </c>
      <c r="Q21" s="54">
        <v>0</v>
      </c>
      <c r="R21" s="54">
        <v>0</v>
      </c>
      <c r="S21" s="54">
        <v>0</v>
      </c>
    </row>
    <row r="22" ht="27" spans="1:19">
      <c r="A22" s="43" t="s">
        <v>45</v>
      </c>
      <c r="B22" s="43" t="s">
        <v>46</v>
      </c>
      <c r="C22" s="53">
        <v>2050205</v>
      </c>
      <c r="D22" s="53" t="s">
        <v>63</v>
      </c>
      <c r="E22" s="53">
        <v>30301</v>
      </c>
      <c r="F22" s="53" t="s">
        <v>82</v>
      </c>
      <c r="G22" s="53">
        <v>50905</v>
      </c>
      <c r="H22" s="53" t="s">
        <v>83</v>
      </c>
      <c r="I22" s="54">
        <f t="shared" si="1"/>
        <v>554.33</v>
      </c>
      <c r="J22" s="26">
        <v>0</v>
      </c>
      <c r="K22" s="26">
        <v>554.33</v>
      </c>
      <c r="L22" s="26">
        <v>0</v>
      </c>
      <c r="M22" s="26">
        <v>0</v>
      </c>
      <c r="N22" s="54">
        <v>554.33</v>
      </c>
      <c r="O22" s="54">
        <v>554.33</v>
      </c>
      <c r="P22" s="54">
        <v>554.33</v>
      </c>
      <c r="Q22" s="54">
        <v>0</v>
      </c>
      <c r="R22" s="54">
        <v>0</v>
      </c>
      <c r="S22" s="54">
        <v>0</v>
      </c>
    </row>
    <row r="23" ht="27" spans="1:19">
      <c r="A23" s="43" t="s">
        <v>45</v>
      </c>
      <c r="B23" s="43" t="s">
        <v>46</v>
      </c>
      <c r="C23" s="53">
        <v>2050205</v>
      </c>
      <c r="D23" s="53" t="s">
        <v>63</v>
      </c>
      <c r="E23" s="53">
        <v>30225</v>
      </c>
      <c r="F23" s="53" t="s">
        <v>84</v>
      </c>
      <c r="G23" s="53">
        <v>50502</v>
      </c>
      <c r="H23" s="53" t="s">
        <v>67</v>
      </c>
      <c r="I23" s="54">
        <f t="shared" si="1"/>
        <v>120</v>
      </c>
      <c r="J23" s="26">
        <v>0</v>
      </c>
      <c r="K23" s="26">
        <v>0</v>
      </c>
      <c r="L23" s="26">
        <v>0</v>
      </c>
      <c r="M23" s="26">
        <v>120</v>
      </c>
      <c r="N23" s="54">
        <v>120</v>
      </c>
      <c r="O23" s="54">
        <v>0</v>
      </c>
      <c r="P23" s="54">
        <v>0</v>
      </c>
      <c r="Q23" s="54">
        <v>0</v>
      </c>
      <c r="R23" s="54">
        <v>120</v>
      </c>
      <c r="S23" s="54">
        <v>0</v>
      </c>
    </row>
    <row r="24" ht="27" spans="1:19">
      <c r="A24" s="43" t="s">
        <v>45</v>
      </c>
      <c r="B24" s="43" t="s">
        <v>46</v>
      </c>
      <c r="C24" s="53">
        <v>2050205</v>
      </c>
      <c r="D24" s="53" t="s">
        <v>63</v>
      </c>
      <c r="E24" s="53">
        <v>30206</v>
      </c>
      <c r="F24" s="53" t="s">
        <v>85</v>
      </c>
      <c r="G24" s="53">
        <v>50502</v>
      </c>
      <c r="H24" s="53" t="s">
        <v>67</v>
      </c>
      <c r="I24" s="54">
        <f t="shared" si="1"/>
        <v>625</v>
      </c>
      <c r="J24" s="26">
        <v>0</v>
      </c>
      <c r="K24" s="26">
        <v>0</v>
      </c>
      <c r="L24" s="26">
        <v>0</v>
      </c>
      <c r="M24" s="26">
        <v>625</v>
      </c>
      <c r="N24" s="54">
        <v>625</v>
      </c>
      <c r="O24" s="54">
        <v>0</v>
      </c>
      <c r="P24" s="54">
        <v>0</v>
      </c>
      <c r="Q24" s="54">
        <v>625</v>
      </c>
      <c r="R24" s="54">
        <v>0</v>
      </c>
      <c r="S24" s="54">
        <v>0</v>
      </c>
    </row>
    <row r="25" ht="27" spans="1:19">
      <c r="A25" s="43" t="s">
        <v>45</v>
      </c>
      <c r="B25" s="43" t="s">
        <v>46</v>
      </c>
      <c r="C25" s="53">
        <v>2050205</v>
      </c>
      <c r="D25" s="53" t="s">
        <v>63</v>
      </c>
      <c r="E25" s="53">
        <v>30211</v>
      </c>
      <c r="F25" s="53" t="s">
        <v>86</v>
      </c>
      <c r="G25" s="53">
        <v>50502</v>
      </c>
      <c r="H25" s="53" t="s">
        <v>67</v>
      </c>
      <c r="I25" s="54">
        <f t="shared" si="1"/>
        <v>5780</v>
      </c>
      <c r="J25" s="26">
        <v>0</v>
      </c>
      <c r="K25" s="26">
        <v>0</v>
      </c>
      <c r="L25" s="26">
        <v>0</v>
      </c>
      <c r="M25" s="26">
        <v>5780</v>
      </c>
      <c r="N25" s="54">
        <v>5780</v>
      </c>
      <c r="O25" s="54">
        <v>0</v>
      </c>
      <c r="P25" s="54">
        <v>0</v>
      </c>
      <c r="Q25" s="54">
        <v>1545</v>
      </c>
      <c r="R25" s="54">
        <v>3785</v>
      </c>
      <c r="S25" s="54">
        <v>450</v>
      </c>
    </row>
    <row r="26" ht="27" spans="1:19">
      <c r="A26" s="43" t="s">
        <v>45</v>
      </c>
      <c r="B26" s="43" t="s">
        <v>46</v>
      </c>
      <c r="C26" s="53">
        <v>2050205</v>
      </c>
      <c r="D26" s="53" t="s">
        <v>63</v>
      </c>
      <c r="E26" s="53">
        <v>30102</v>
      </c>
      <c r="F26" s="53" t="s">
        <v>87</v>
      </c>
      <c r="G26" s="53">
        <v>50501</v>
      </c>
      <c r="H26" s="53" t="s">
        <v>65</v>
      </c>
      <c r="I26" s="54">
        <f t="shared" si="1"/>
        <v>3.36</v>
      </c>
      <c r="J26" s="26">
        <v>3.36</v>
      </c>
      <c r="K26" s="26">
        <v>0</v>
      </c>
      <c r="L26" s="26">
        <v>0</v>
      </c>
      <c r="M26" s="26">
        <v>0</v>
      </c>
      <c r="N26" s="54">
        <v>3.36</v>
      </c>
      <c r="O26" s="54">
        <v>3.36</v>
      </c>
      <c r="P26" s="54">
        <v>3.36</v>
      </c>
      <c r="Q26" s="54">
        <v>0</v>
      </c>
      <c r="R26" s="54">
        <v>0</v>
      </c>
      <c r="S26" s="54">
        <v>0</v>
      </c>
    </row>
    <row r="27" ht="40.5" spans="1:19">
      <c r="A27" s="43" t="s">
        <v>45</v>
      </c>
      <c r="B27" s="43" t="s">
        <v>46</v>
      </c>
      <c r="C27" s="53">
        <v>2080505</v>
      </c>
      <c r="D27" s="53" t="s">
        <v>88</v>
      </c>
      <c r="E27" s="53">
        <v>30112</v>
      </c>
      <c r="F27" s="53" t="s">
        <v>70</v>
      </c>
      <c r="G27" s="53">
        <v>50501</v>
      </c>
      <c r="H27" s="53" t="s">
        <v>65</v>
      </c>
      <c r="I27" s="54">
        <f t="shared" si="1"/>
        <v>2658.17</v>
      </c>
      <c r="J27" s="54">
        <v>2658.17</v>
      </c>
      <c r="K27" s="54"/>
      <c r="L27" s="26">
        <v>0</v>
      </c>
      <c r="M27" s="26">
        <v>0</v>
      </c>
      <c r="N27" s="54">
        <v>2658.17</v>
      </c>
      <c r="O27" s="54">
        <v>2658.17</v>
      </c>
      <c r="P27" s="54">
        <v>2658.17</v>
      </c>
      <c r="Q27" s="54">
        <v>0</v>
      </c>
      <c r="R27" s="54">
        <v>0</v>
      </c>
      <c r="S27" s="54"/>
    </row>
    <row r="28" ht="27" spans="1:19">
      <c r="A28" s="43" t="s">
        <v>45</v>
      </c>
      <c r="B28" s="43" t="s">
        <v>46</v>
      </c>
      <c r="C28" s="53">
        <v>2101102</v>
      </c>
      <c r="D28" s="53" t="s">
        <v>89</v>
      </c>
      <c r="E28" s="53">
        <v>30112</v>
      </c>
      <c r="F28" s="53" t="s">
        <v>70</v>
      </c>
      <c r="G28" s="53">
        <v>50501</v>
      </c>
      <c r="H28" s="53" t="s">
        <v>65</v>
      </c>
      <c r="I28" s="54">
        <f t="shared" si="1"/>
        <v>3211.64</v>
      </c>
      <c r="J28" s="54">
        <v>3211.64</v>
      </c>
      <c r="K28" s="54"/>
      <c r="L28" s="26">
        <v>0</v>
      </c>
      <c r="M28" s="26">
        <v>0</v>
      </c>
      <c r="N28" s="54">
        <v>3211.64</v>
      </c>
      <c r="O28" s="54">
        <v>3211.64</v>
      </c>
      <c r="P28" s="54">
        <v>3211.64</v>
      </c>
      <c r="Q28" s="54">
        <v>0</v>
      </c>
      <c r="R28" s="54">
        <v>0</v>
      </c>
      <c r="S28" s="54"/>
    </row>
    <row r="29" ht="27" spans="1:19">
      <c r="A29" s="43" t="s">
        <v>47</v>
      </c>
      <c r="B29" s="43" t="s">
        <v>48</v>
      </c>
      <c r="C29" s="53">
        <v>2050205</v>
      </c>
      <c r="D29" s="53" t="s">
        <v>63</v>
      </c>
      <c r="E29" s="53">
        <v>30112</v>
      </c>
      <c r="F29" s="53" t="s">
        <v>70</v>
      </c>
      <c r="G29" s="53">
        <v>50501</v>
      </c>
      <c r="H29" s="53" t="s">
        <v>65</v>
      </c>
      <c r="I29" s="54">
        <f t="shared" si="1"/>
        <v>4.06</v>
      </c>
      <c r="J29" s="26">
        <v>4.06</v>
      </c>
      <c r="K29" s="26">
        <v>0</v>
      </c>
      <c r="L29" s="26">
        <v>0</v>
      </c>
      <c r="M29" s="26">
        <v>0</v>
      </c>
      <c r="N29" s="54">
        <v>4.06</v>
      </c>
      <c r="O29" s="54">
        <v>4.06</v>
      </c>
      <c r="P29" s="54">
        <v>4.06</v>
      </c>
      <c r="Q29" s="54">
        <v>0</v>
      </c>
      <c r="R29" s="54">
        <v>0</v>
      </c>
      <c r="S29" s="54">
        <v>0</v>
      </c>
    </row>
    <row r="30" ht="27" spans="1:19">
      <c r="A30" s="43" t="s">
        <v>47</v>
      </c>
      <c r="B30" s="43" t="s">
        <v>48</v>
      </c>
      <c r="C30" s="53">
        <v>2050205</v>
      </c>
      <c r="D30" s="53" t="s">
        <v>63</v>
      </c>
      <c r="E30" s="53">
        <v>30207</v>
      </c>
      <c r="F30" s="53" t="s">
        <v>90</v>
      </c>
      <c r="G30" s="53">
        <v>50502</v>
      </c>
      <c r="H30" s="53" t="s">
        <v>67</v>
      </c>
      <c r="I30" s="54">
        <f t="shared" si="1"/>
        <v>50.59</v>
      </c>
      <c r="J30" s="26">
        <v>0</v>
      </c>
      <c r="K30" s="26">
        <v>0</v>
      </c>
      <c r="L30" s="26">
        <v>50.59</v>
      </c>
      <c r="M30" s="26">
        <v>0</v>
      </c>
      <c r="N30" s="54">
        <v>50.59</v>
      </c>
      <c r="O30" s="54">
        <v>50.59</v>
      </c>
      <c r="P30" s="54">
        <v>50.59</v>
      </c>
      <c r="Q30" s="54">
        <v>0</v>
      </c>
      <c r="R30" s="54">
        <v>0</v>
      </c>
      <c r="S30" s="54">
        <v>0</v>
      </c>
    </row>
    <row r="31" ht="27" spans="1:19">
      <c r="A31" s="43" t="s">
        <v>47</v>
      </c>
      <c r="B31" s="43" t="s">
        <v>48</v>
      </c>
      <c r="C31" s="53">
        <v>2050205</v>
      </c>
      <c r="D31" s="53" t="s">
        <v>63</v>
      </c>
      <c r="E31" s="53">
        <v>30103</v>
      </c>
      <c r="F31" s="53" t="s">
        <v>91</v>
      </c>
      <c r="G31" s="53">
        <v>50501</v>
      </c>
      <c r="H31" s="53" t="s">
        <v>65</v>
      </c>
      <c r="I31" s="54">
        <f t="shared" si="1"/>
        <v>14.89</v>
      </c>
      <c r="J31" s="26">
        <v>14.89</v>
      </c>
      <c r="K31" s="26">
        <v>0</v>
      </c>
      <c r="L31" s="26">
        <v>0</v>
      </c>
      <c r="M31" s="26">
        <v>0</v>
      </c>
      <c r="N31" s="54">
        <v>14.89</v>
      </c>
      <c r="O31" s="54">
        <v>14.89</v>
      </c>
      <c r="P31" s="54">
        <v>14.89</v>
      </c>
      <c r="Q31" s="54">
        <v>0</v>
      </c>
      <c r="R31" s="54">
        <v>0</v>
      </c>
      <c r="S31" s="54">
        <v>0</v>
      </c>
    </row>
    <row r="32" ht="27" spans="1:19">
      <c r="A32" s="43" t="s">
        <v>47</v>
      </c>
      <c r="B32" s="43" t="s">
        <v>48</v>
      </c>
      <c r="C32" s="53">
        <v>2050205</v>
      </c>
      <c r="D32" s="53" t="s">
        <v>63</v>
      </c>
      <c r="E32" s="53">
        <v>30101</v>
      </c>
      <c r="F32" s="53" t="s">
        <v>71</v>
      </c>
      <c r="G32" s="53">
        <v>50501</v>
      </c>
      <c r="H32" s="53" t="s">
        <v>65</v>
      </c>
      <c r="I32" s="54">
        <f t="shared" si="1"/>
        <v>176.04</v>
      </c>
      <c r="J32" s="26">
        <v>176.04</v>
      </c>
      <c r="K32" s="26">
        <v>0</v>
      </c>
      <c r="L32" s="26">
        <v>0</v>
      </c>
      <c r="M32" s="26">
        <v>0</v>
      </c>
      <c r="N32" s="54">
        <v>176.04</v>
      </c>
      <c r="O32" s="54">
        <v>176.04</v>
      </c>
      <c r="P32" s="54">
        <v>176.04</v>
      </c>
      <c r="Q32" s="54">
        <v>0</v>
      </c>
      <c r="R32" s="54">
        <v>0</v>
      </c>
      <c r="S32" s="54">
        <v>0</v>
      </c>
    </row>
    <row r="33" ht="27" spans="1:19">
      <c r="A33" s="43" t="s">
        <v>47</v>
      </c>
      <c r="B33" s="43" t="s">
        <v>48</v>
      </c>
      <c r="C33" s="53">
        <v>2050205</v>
      </c>
      <c r="D33" s="53" t="s">
        <v>63</v>
      </c>
      <c r="E33" s="53">
        <v>30107</v>
      </c>
      <c r="F33" s="53" t="s">
        <v>64</v>
      </c>
      <c r="G33" s="53">
        <v>50501</v>
      </c>
      <c r="H33" s="53" t="s">
        <v>65</v>
      </c>
      <c r="I33" s="54">
        <f t="shared" si="1"/>
        <v>78.6</v>
      </c>
      <c r="J33" s="26">
        <v>78.6</v>
      </c>
      <c r="K33" s="26">
        <v>0</v>
      </c>
      <c r="L33" s="26">
        <v>0</v>
      </c>
      <c r="M33" s="26">
        <v>0</v>
      </c>
      <c r="N33" s="54">
        <v>78.6</v>
      </c>
      <c r="O33" s="54">
        <v>78.6</v>
      </c>
      <c r="P33" s="54">
        <v>78.6</v>
      </c>
      <c r="Q33" s="54">
        <v>0</v>
      </c>
      <c r="R33" s="54">
        <v>0</v>
      </c>
      <c r="S33" s="54">
        <v>0</v>
      </c>
    </row>
    <row r="34" ht="40.5" spans="1:19">
      <c r="A34" s="43" t="s">
        <v>47</v>
      </c>
      <c r="B34" s="43" t="s">
        <v>48</v>
      </c>
      <c r="C34" s="53">
        <v>2080505</v>
      </c>
      <c r="D34" s="53" t="s">
        <v>88</v>
      </c>
      <c r="E34" s="53">
        <v>30112</v>
      </c>
      <c r="F34" s="53" t="s">
        <v>70</v>
      </c>
      <c r="G34" s="53">
        <v>50501</v>
      </c>
      <c r="H34" s="53" t="s">
        <v>65</v>
      </c>
      <c r="I34" s="54">
        <f t="shared" si="1"/>
        <v>54.17</v>
      </c>
      <c r="J34" s="26">
        <v>54.17</v>
      </c>
      <c r="K34" s="26">
        <v>0</v>
      </c>
      <c r="L34" s="26">
        <v>0</v>
      </c>
      <c r="M34" s="26">
        <v>0</v>
      </c>
      <c r="N34" s="54">
        <v>54.17</v>
      </c>
      <c r="O34" s="54">
        <v>54.17</v>
      </c>
      <c r="P34" s="54">
        <v>54.17</v>
      </c>
      <c r="Q34" s="54">
        <v>0</v>
      </c>
      <c r="R34" s="54">
        <v>0</v>
      </c>
      <c r="S34" s="54">
        <v>0</v>
      </c>
    </row>
    <row r="35" ht="27" spans="1:19">
      <c r="A35" s="43" t="s">
        <v>47</v>
      </c>
      <c r="B35" s="43" t="s">
        <v>48</v>
      </c>
      <c r="C35" s="53">
        <v>2101102</v>
      </c>
      <c r="D35" s="53" t="s">
        <v>89</v>
      </c>
      <c r="E35" s="53">
        <v>30112</v>
      </c>
      <c r="F35" s="53" t="s">
        <v>70</v>
      </c>
      <c r="G35" s="53">
        <v>50501</v>
      </c>
      <c r="H35" s="53" t="s">
        <v>65</v>
      </c>
      <c r="I35" s="54">
        <f t="shared" si="1"/>
        <v>18.08</v>
      </c>
      <c r="J35" s="26">
        <v>18.08</v>
      </c>
      <c r="K35" s="26">
        <v>0</v>
      </c>
      <c r="L35" s="26">
        <v>0</v>
      </c>
      <c r="M35" s="26">
        <v>0</v>
      </c>
      <c r="N35" s="54">
        <v>18.08</v>
      </c>
      <c r="O35" s="54">
        <v>18.08</v>
      </c>
      <c r="P35" s="54">
        <v>18.08</v>
      </c>
      <c r="Q35" s="54">
        <v>0</v>
      </c>
      <c r="R35" s="54">
        <v>0</v>
      </c>
      <c r="S35" s="54">
        <v>0</v>
      </c>
    </row>
    <row r="36" ht="27" spans="1:19">
      <c r="A36" s="43" t="s">
        <v>47</v>
      </c>
      <c r="B36" s="43" t="s">
        <v>48</v>
      </c>
      <c r="C36" s="53">
        <v>2210201</v>
      </c>
      <c r="D36" s="53" t="s">
        <v>76</v>
      </c>
      <c r="E36" s="53">
        <v>30113</v>
      </c>
      <c r="F36" s="53" t="s">
        <v>76</v>
      </c>
      <c r="G36" s="53">
        <v>50501</v>
      </c>
      <c r="H36" s="53" t="s">
        <v>65</v>
      </c>
      <c r="I36" s="54">
        <f t="shared" si="1"/>
        <v>48.2</v>
      </c>
      <c r="J36" s="26">
        <v>0</v>
      </c>
      <c r="K36" s="26">
        <v>48.2</v>
      </c>
      <c r="L36" s="26">
        <v>0</v>
      </c>
      <c r="M36" s="26">
        <v>0</v>
      </c>
      <c r="N36" s="54">
        <v>48.2</v>
      </c>
      <c r="O36" s="54">
        <v>48.2</v>
      </c>
      <c r="P36" s="54">
        <v>48.2</v>
      </c>
      <c r="Q36" s="54">
        <v>0</v>
      </c>
      <c r="R36" s="54">
        <v>0</v>
      </c>
      <c r="S36" s="54">
        <v>0</v>
      </c>
    </row>
    <row r="37" ht="27" spans="1:19">
      <c r="A37" s="43" t="s">
        <v>47</v>
      </c>
      <c r="B37" s="43" t="s">
        <v>48</v>
      </c>
      <c r="C37" s="53">
        <v>2210202</v>
      </c>
      <c r="D37" s="53" t="s">
        <v>92</v>
      </c>
      <c r="E37" s="53">
        <v>30113</v>
      </c>
      <c r="F37" s="53" t="s">
        <v>76</v>
      </c>
      <c r="G37" s="53">
        <v>50501</v>
      </c>
      <c r="H37" s="53" t="s">
        <v>65</v>
      </c>
      <c r="I37" s="54">
        <f t="shared" si="1"/>
        <v>16.2</v>
      </c>
      <c r="J37" s="26">
        <v>16.2</v>
      </c>
      <c r="K37" s="26">
        <v>0</v>
      </c>
      <c r="L37" s="26">
        <v>0</v>
      </c>
      <c r="M37" s="26">
        <v>0</v>
      </c>
      <c r="N37" s="54">
        <v>16.2</v>
      </c>
      <c r="O37" s="54">
        <v>16.2</v>
      </c>
      <c r="P37" s="54">
        <v>16.2</v>
      </c>
      <c r="Q37" s="54">
        <v>0</v>
      </c>
      <c r="R37" s="54">
        <v>0</v>
      </c>
      <c r="S37" s="54">
        <v>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Q5:Q6"/>
    <mergeCell ref="S5:S6"/>
  </mergeCells>
  <printOptions horizontalCentered="1"/>
  <pageMargins left="0.707638888888889" right="0.393055555555556" top="0.747916666666667" bottom="0.747916666666667" header="0.313888888888889" footer="0.313888888888889"/>
  <pageSetup paperSize="8" scale="64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showGridLines="0" showZeros="0" workbookViewId="0">
      <selection activeCell="A15" sqref="A15"/>
    </sheetView>
  </sheetViews>
  <sheetFormatPr defaultColWidth="9" defaultRowHeight="14.25" outlineLevelCol="3"/>
  <cols>
    <col min="1" max="1" width="47.5" style="20" customWidth="1"/>
    <col min="2" max="2" width="30.5" style="20" customWidth="1"/>
    <col min="3" max="3" width="40.75" style="20" customWidth="1"/>
    <col min="4" max="4" width="23.875" style="20" customWidth="1"/>
    <col min="5" max="16384" width="9" style="20"/>
  </cols>
  <sheetData>
    <row r="1" ht="18" customHeight="1" spans="1:1">
      <c r="A1" s="20" t="s">
        <v>93</v>
      </c>
    </row>
    <row r="2" ht="32.25" customHeight="1" spans="1:4">
      <c r="A2" s="57" t="s">
        <v>94</v>
      </c>
      <c r="B2" s="57"/>
      <c r="C2" s="57"/>
      <c r="D2" s="57"/>
    </row>
    <row r="3" ht="24" customHeight="1" spans="1:4">
      <c r="A3" s="58"/>
      <c r="B3" s="58"/>
      <c r="C3" s="58"/>
      <c r="D3" s="59" t="s">
        <v>2</v>
      </c>
    </row>
    <row r="4" ht="40.5" customHeight="1" spans="1:4">
      <c r="A4" s="60" t="s">
        <v>3</v>
      </c>
      <c r="B4" s="60"/>
      <c r="C4" s="60" t="s">
        <v>4</v>
      </c>
      <c r="D4" s="60"/>
    </row>
    <row r="5" ht="32.25" customHeight="1" spans="1:4">
      <c r="A5" s="61" t="s">
        <v>5</v>
      </c>
      <c r="B5" s="61" t="s">
        <v>6</v>
      </c>
      <c r="C5" s="61" t="s">
        <v>7</v>
      </c>
      <c r="D5" s="61" t="s">
        <v>6</v>
      </c>
    </row>
    <row r="6" s="56" customFormat="1" ht="24.75" customHeight="1" spans="1:4">
      <c r="A6" s="62" t="s">
        <v>8</v>
      </c>
      <c r="B6" s="63">
        <v>36978.66</v>
      </c>
      <c r="C6" s="62" t="s">
        <v>9</v>
      </c>
      <c r="D6" s="63">
        <v>36978.66</v>
      </c>
    </row>
    <row r="7" s="56" customFormat="1" ht="24.75" customHeight="1" spans="1:4">
      <c r="A7" s="62" t="s">
        <v>10</v>
      </c>
      <c r="B7" s="63">
        <v>36978.66</v>
      </c>
      <c r="C7" s="62" t="s">
        <v>11</v>
      </c>
      <c r="D7" s="63">
        <v>20904.67</v>
      </c>
    </row>
    <row r="8" s="56" customFormat="1" ht="24.75" customHeight="1" spans="1:4">
      <c r="A8" s="62" t="s">
        <v>12</v>
      </c>
      <c r="B8" s="63">
        <v>0</v>
      </c>
      <c r="C8" s="62" t="s">
        <v>13</v>
      </c>
      <c r="D8" s="63">
        <v>3130.95</v>
      </c>
    </row>
    <row r="9" s="56" customFormat="1" ht="24.75" customHeight="1" spans="1:4">
      <c r="A9" s="62" t="s">
        <v>14</v>
      </c>
      <c r="B9" s="63">
        <v>0</v>
      </c>
      <c r="C9" s="62" t="s">
        <v>15</v>
      </c>
      <c r="D9" s="63">
        <v>554.33</v>
      </c>
    </row>
    <row r="10" s="56" customFormat="1" ht="24.75" customHeight="1" spans="1:4">
      <c r="A10" s="62" t="s">
        <v>16</v>
      </c>
      <c r="B10" s="64">
        <v>0</v>
      </c>
      <c r="C10" s="62" t="s">
        <v>17</v>
      </c>
      <c r="D10" s="63">
        <v>12943.04</v>
      </c>
    </row>
    <row r="11" s="56" customFormat="1" ht="24.75" customHeight="1" spans="1:4">
      <c r="A11" s="62" t="s">
        <v>18</v>
      </c>
      <c r="B11" s="64">
        <v>0</v>
      </c>
      <c r="C11" s="62" t="s">
        <v>19</v>
      </c>
      <c r="D11" s="63">
        <v>178.5</v>
      </c>
    </row>
    <row r="12" s="56" customFormat="1" ht="24.75" customHeight="1" spans="1:4">
      <c r="A12" s="62" t="s">
        <v>20</v>
      </c>
      <c r="B12" s="64">
        <v>0</v>
      </c>
      <c r="C12" s="62" t="s">
        <v>21</v>
      </c>
      <c r="D12" s="64">
        <v>0</v>
      </c>
    </row>
    <row r="13" ht="24.75" customHeight="1" spans="1:4">
      <c r="A13" s="65"/>
      <c r="B13" s="66"/>
      <c r="C13" s="65"/>
      <c r="D13" s="66"/>
    </row>
    <row r="14" s="56" customFormat="1" ht="24.75" customHeight="1" spans="1:4">
      <c r="A14" s="67" t="s">
        <v>25</v>
      </c>
      <c r="B14" s="64">
        <v>36978.66</v>
      </c>
      <c r="C14" s="67" t="s">
        <v>26</v>
      </c>
      <c r="D14" s="63">
        <v>36978.66</v>
      </c>
    </row>
  </sheetData>
  <sheetProtection formatCells="0" formatColumns="0" formatRows="0"/>
  <printOptions horizontalCentered="1"/>
  <pageMargins left="0.747916666666667" right="0.747916666666667" top="0.984027777777778" bottom="0.984027777777778" header="0.511805555555556" footer="0.511805555555556"/>
  <pageSetup paperSize="8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workbookViewId="0">
      <selection activeCell="A15" sqref="A15"/>
    </sheetView>
  </sheetViews>
  <sheetFormatPr defaultColWidth="9" defaultRowHeight="13.5"/>
  <cols>
    <col min="1" max="1" width="11.625" style="19" customWidth="1"/>
    <col min="2" max="2" width="16.625" style="19" customWidth="1"/>
    <col min="3" max="3" width="8.375" style="19" customWidth="1"/>
    <col min="4" max="4" width="13.375" style="19" customWidth="1"/>
    <col min="5" max="5" width="12.75" style="19" customWidth="1"/>
    <col min="6" max="8" width="11.625" style="19" customWidth="1"/>
    <col min="9" max="9" width="12.625" style="19" customWidth="1"/>
    <col min="10" max="10" width="12.125" style="19" customWidth="1"/>
    <col min="11" max="11" width="11.875" style="19" customWidth="1"/>
    <col min="12" max="12" width="10" style="19" customWidth="1"/>
    <col min="13" max="13" width="13.25" style="19" customWidth="1"/>
    <col min="14" max="16384" width="9" style="19"/>
  </cols>
  <sheetData>
    <row r="1" customHeight="1" spans="1:1">
      <c r="A1" s="20" t="s">
        <v>95</v>
      </c>
    </row>
    <row r="2" ht="37.5" customHeight="1" spans="1:13">
      <c r="A2" s="21" t="s">
        <v>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4.25" customHeight="1" spans="1:13">
      <c r="A3" s="17"/>
      <c r="B3" s="17"/>
      <c r="C3" s="17"/>
      <c r="D3" s="17"/>
      <c r="E3" s="17"/>
      <c r="F3" s="17"/>
      <c r="G3" s="17"/>
      <c r="H3" s="17"/>
      <c r="I3" s="17"/>
      <c r="K3" s="17"/>
      <c r="L3" s="17"/>
      <c r="M3" s="55" t="s">
        <v>2</v>
      </c>
    </row>
    <row r="4" ht="19.5" customHeight="1" spans="1:13">
      <c r="A4" s="39" t="s">
        <v>29</v>
      </c>
      <c r="B4" s="39" t="s">
        <v>30</v>
      </c>
      <c r="C4" s="39" t="s">
        <v>51</v>
      </c>
      <c r="D4" s="39" t="s">
        <v>52</v>
      </c>
      <c r="E4" s="39" t="s">
        <v>31</v>
      </c>
      <c r="F4" s="39" t="s">
        <v>57</v>
      </c>
      <c r="G4" s="39" t="s">
        <v>58</v>
      </c>
      <c r="H4" s="39" t="s">
        <v>59</v>
      </c>
      <c r="I4" s="39" t="s">
        <v>60</v>
      </c>
      <c r="J4" s="45" t="s">
        <v>32</v>
      </c>
      <c r="K4" s="46"/>
      <c r="L4" s="46"/>
      <c r="M4" s="47"/>
    </row>
    <row r="5" ht="18" customHeight="1" spans="1:13">
      <c r="A5" s="40"/>
      <c r="B5" s="40"/>
      <c r="C5" s="40"/>
      <c r="D5" s="40"/>
      <c r="E5" s="40"/>
      <c r="F5" s="40"/>
      <c r="G5" s="40"/>
      <c r="H5" s="40"/>
      <c r="I5" s="40"/>
      <c r="J5" s="48"/>
      <c r="K5" s="49"/>
      <c r="L5" s="49"/>
      <c r="M5" s="50"/>
    </row>
    <row r="6" ht="123" customHeight="1" spans="1:13">
      <c r="A6" s="41"/>
      <c r="B6" s="41"/>
      <c r="C6" s="41"/>
      <c r="D6" s="41"/>
      <c r="E6" s="41"/>
      <c r="F6" s="41"/>
      <c r="G6" s="41"/>
      <c r="H6" s="41"/>
      <c r="I6" s="41"/>
      <c r="J6" s="51" t="s">
        <v>62</v>
      </c>
      <c r="K6" s="51" t="s">
        <v>37</v>
      </c>
      <c r="L6" s="51" t="s">
        <v>38</v>
      </c>
      <c r="M6" s="51" t="s">
        <v>39</v>
      </c>
    </row>
    <row r="7" ht="18" customHeight="1" spans="1:13">
      <c r="A7" s="51" t="s">
        <v>43</v>
      </c>
      <c r="B7" s="51" t="s">
        <v>43</v>
      </c>
      <c r="C7" s="51" t="s">
        <v>43</v>
      </c>
      <c r="D7" s="51" t="s">
        <v>43</v>
      </c>
      <c r="E7" s="51">
        <v>1</v>
      </c>
      <c r="F7" s="51">
        <f>E7+1</f>
        <v>2</v>
      </c>
      <c r="G7" s="51">
        <f t="shared" ref="G7:M7" si="0">F7+1</f>
        <v>3</v>
      </c>
      <c r="H7" s="51">
        <f t="shared" si="0"/>
        <v>4</v>
      </c>
      <c r="I7" s="51">
        <f t="shared" si="0"/>
        <v>5</v>
      </c>
      <c r="J7" s="51">
        <f t="shared" si="0"/>
        <v>6</v>
      </c>
      <c r="K7" s="51">
        <f t="shared" si="0"/>
        <v>7</v>
      </c>
      <c r="L7" s="51">
        <f t="shared" si="0"/>
        <v>8</v>
      </c>
      <c r="M7" s="51">
        <f t="shared" si="0"/>
        <v>9</v>
      </c>
    </row>
    <row r="8" s="18" customFormat="1" spans="1:13">
      <c r="A8" s="43"/>
      <c r="B8" s="52" t="s">
        <v>44</v>
      </c>
      <c r="C8" s="53"/>
      <c r="D8" s="53"/>
      <c r="E8" s="54">
        <v>36978.66</v>
      </c>
      <c r="F8" s="54">
        <v>20904.67</v>
      </c>
      <c r="G8" s="54">
        <v>3130.95</v>
      </c>
      <c r="H8" s="54">
        <v>12943.04</v>
      </c>
      <c r="I8" s="54">
        <v>0</v>
      </c>
      <c r="J8" s="54">
        <v>36978.66</v>
      </c>
      <c r="K8" s="54">
        <v>36978.66</v>
      </c>
      <c r="L8" s="54">
        <v>0</v>
      </c>
      <c r="M8" s="54">
        <v>0</v>
      </c>
    </row>
    <row r="9" spans="1:13">
      <c r="A9" s="43" t="s">
        <v>45</v>
      </c>
      <c r="B9" s="43" t="s">
        <v>46</v>
      </c>
      <c r="C9" s="53">
        <v>2050205</v>
      </c>
      <c r="D9" s="53" t="s">
        <v>63</v>
      </c>
      <c r="E9" s="54">
        <v>30648.02</v>
      </c>
      <c r="F9" s="54">
        <v>14672.82</v>
      </c>
      <c r="G9" s="54">
        <v>3082.75</v>
      </c>
      <c r="H9" s="54">
        <v>12892.45</v>
      </c>
      <c r="I9" s="54">
        <v>0</v>
      </c>
      <c r="J9" s="54">
        <v>30648.02</v>
      </c>
      <c r="K9" s="54">
        <v>30648.02</v>
      </c>
      <c r="L9" s="54">
        <v>0</v>
      </c>
      <c r="M9" s="54">
        <v>0</v>
      </c>
    </row>
    <row r="10" ht="40.5" spans="1:13">
      <c r="A10" s="43" t="s">
        <v>45</v>
      </c>
      <c r="B10" s="43" t="s">
        <v>46</v>
      </c>
      <c r="C10" s="53">
        <v>2080505</v>
      </c>
      <c r="D10" s="53" t="s">
        <v>88</v>
      </c>
      <c r="E10" s="54">
        <v>2658.17</v>
      </c>
      <c r="F10" s="54">
        <v>2658.17</v>
      </c>
      <c r="G10" s="54">
        <v>0</v>
      </c>
      <c r="H10" s="54">
        <v>0</v>
      </c>
      <c r="I10" s="54">
        <v>0</v>
      </c>
      <c r="J10" s="54">
        <v>2658.17</v>
      </c>
      <c r="K10" s="54">
        <v>2658.17</v>
      </c>
      <c r="L10" s="54">
        <v>0</v>
      </c>
      <c r="M10" s="54">
        <v>0</v>
      </c>
    </row>
    <row r="11" spans="1:13">
      <c r="A11" s="43" t="s">
        <v>45</v>
      </c>
      <c r="B11" s="43" t="s">
        <v>46</v>
      </c>
      <c r="C11" s="53">
        <v>2101102</v>
      </c>
      <c r="D11" s="53" t="s">
        <v>89</v>
      </c>
      <c r="E11" s="54">
        <v>3211.64</v>
      </c>
      <c r="F11" s="54">
        <v>3211.64</v>
      </c>
      <c r="G11" s="54">
        <v>0</v>
      </c>
      <c r="H11" s="54">
        <v>0</v>
      </c>
      <c r="I11" s="54">
        <v>0</v>
      </c>
      <c r="J11" s="54">
        <v>3211.64</v>
      </c>
      <c r="K11" s="54">
        <v>3211.64</v>
      </c>
      <c r="L11" s="54">
        <v>0</v>
      </c>
      <c r="M11" s="54">
        <v>0</v>
      </c>
    </row>
    <row r="12" ht="27" spans="1:13">
      <c r="A12" s="43" t="s">
        <v>47</v>
      </c>
      <c r="B12" s="43" t="s">
        <v>48</v>
      </c>
      <c r="C12" s="53">
        <v>2050205</v>
      </c>
      <c r="D12" s="53" t="s">
        <v>63</v>
      </c>
      <c r="E12" s="54">
        <v>324.18</v>
      </c>
      <c r="F12" s="54">
        <v>273.59</v>
      </c>
      <c r="G12" s="54">
        <v>0</v>
      </c>
      <c r="H12" s="54">
        <v>50.59</v>
      </c>
      <c r="I12" s="54">
        <v>0</v>
      </c>
      <c r="J12" s="54">
        <v>324.18</v>
      </c>
      <c r="K12" s="54">
        <v>324.18</v>
      </c>
      <c r="L12" s="54">
        <v>0</v>
      </c>
      <c r="M12" s="54">
        <v>0</v>
      </c>
    </row>
    <row r="13" ht="40.5" spans="1:13">
      <c r="A13" s="43" t="s">
        <v>47</v>
      </c>
      <c r="B13" s="43" t="s">
        <v>48</v>
      </c>
      <c r="C13" s="53">
        <v>2080505</v>
      </c>
      <c r="D13" s="53" t="s">
        <v>88</v>
      </c>
      <c r="E13" s="54">
        <v>54.17</v>
      </c>
      <c r="F13" s="54">
        <v>54.17</v>
      </c>
      <c r="G13" s="54">
        <v>0</v>
      </c>
      <c r="H13" s="54">
        <v>0</v>
      </c>
      <c r="I13" s="54">
        <v>0</v>
      </c>
      <c r="J13" s="54">
        <v>54.17</v>
      </c>
      <c r="K13" s="54">
        <v>54.17</v>
      </c>
      <c r="L13" s="54">
        <v>0</v>
      </c>
      <c r="M13" s="54">
        <v>0</v>
      </c>
    </row>
    <row r="14" ht="27" spans="1:13">
      <c r="A14" s="43" t="s">
        <v>47</v>
      </c>
      <c r="B14" s="43" t="s">
        <v>48</v>
      </c>
      <c r="C14" s="53">
        <v>2101102</v>
      </c>
      <c r="D14" s="53" t="s">
        <v>89</v>
      </c>
      <c r="E14" s="54">
        <v>18.08</v>
      </c>
      <c r="F14" s="54">
        <v>18.08</v>
      </c>
      <c r="G14" s="54">
        <v>0</v>
      </c>
      <c r="H14" s="54">
        <v>0</v>
      </c>
      <c r="I14" s="54">
        <v>0</v>
      </c>
      <c r="J14" s="54">
        <v>18.08</v>
      </c>
      <c r="K14" s="54">
        <v>18.08</v>
      </c>
      <c r="L14" s="54">
        <v>0</v>
      </c>
      <c r="M14" s="54">
        <v>0</v>
      </c>
    </row>
    <row r="15" ht="27" spans="1:13">
      <c r="A15" s="43" t="s">
        <v>47</v>
      </c>
      <c r="B15" s="43" t="s">
        <v>48</v>
      </c>
      <c r="C15" s="53">
        <v>2210201</v>
      </c>
      <c r="D15" s="53" t="s">
        <v>76</v>
      </c>
      <c r="E15" s="54">
        <v>48.2</v>
      </c>
      <c r="F15" s="54">
        <v>0</v>
      </c>
      <c r="G15" s="54">
        <v>48.2</v>
      </c>
      <c r="H15" s="54">
        <v>0</v>
      </c>
      <c r="I15" s="54">
        <v>0</v>
      </c>
      <c r="J15" s="54">
        <v>48.2</v>
      </c>
      <c r="K15" s="54">
        <v>48.2</v>
      </c>
      <c r="L15" s="54">
        <v>0</v>
      </c>
      <c r="M15" s="54">
        <v>0</v>
      </c>
    </row>
    <row r="16" ht="27" spans="1:13">
      <c r="A16" s="43" t="s">
        <v>47</v>
      </c>
      <c r="B16" s="43" t="s">
        <v>48</v>
      </c>
      <c r="C16" s="53">
        <v>2210202</v>
      </c>
      <c r="D16" s="53" t="s">
        <v>92</v>
      </c>
      <c r="E16" s="54">
        <v>16.2</v>
      </c>
      <c r="F16" s="54">
        <v>16.2</v>
      </c>
      <c r="G16" s="54">
        <v>0</v>
      </c>
      <c r="H16" s="54">
        <v>0</v>
      </c>
      <c r="I16" s="54">
        <v>0</v>
      </c>
      <c r="J16" s="54">
        <v>16.2</v>
      </c>
      <c r="K16" s="54">
        <v>16.2</v>
      </c>
      <c r="L16" s="54">
        <v>0</v>
      </c>
      <c r="M16" s="54">
        <v>0</v>
      </c>
    </row>
  </sheetData>
  <sheetProtection formatCells="0" formatColumns="0" formatRows="0"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M5"/>
  </mergeCells>
  <printOptions horizontalCentered="1"/>
  <pageMargins left="0.707638888888889" right="0.707638888888889" top="0.747916666666667" bottom="0.747916666666667" header="0.313888888888889" footer="0.313888888888889"/>
  <pageSetup paperSize="8" scale="6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showZeros="0" workbookViewId="0">
      <selection activeCell="H16" sqref="H16"/>
    </sheetView>
  </sheetViews>
  <sheetFormatPr defaultColWidth="9" defaultRowHeight="13.5" outlineLevelRow="7"/>
  <cols>
    <col min="1" max="1" width="11.625" customWidth="1"/>
    <col min="2" max="2" width="16.625" customWidth="1"/>
    <col min="3" max="3" width="8.375" customWidth="1"/>
    <col min="4" max="4" width="13.375" customWidth="1"/>
    <col min="5" max="5" width="12.75" customWidth="1"/>
    <col min="6" max="8" width="11.625" customWidth="1"/>
    <col min="9" max="9" width="12.625" customWidth="1"/>
    <col min="10" max="10" width="12" customWidth="1"/>
    <col min="11" max="11" width="11.125" customWidth="1"/>
    <col min="12" max="12" width="9.125" customWidth="1"/>
  </cols>
  <sheetData>
    <row r="1" customHeight="1" spans="1:1">
      <c r="A1" s="20" t="s">
        <v>97</v>
      </c>
    </row>
    <row r="2" ht="37.5" customHeight="1" spans="1:12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4.25" customHeight="1" spans="1:1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22" t="s">
        <v>2</v>
      </c>
    </row>
    <row r="4" ht="19.5" customHeight="1" spans="1:12">
      <c r="A4" s="39" t="s">
        <v>29</v>
      </c>
      <c r="B4" s="39" t="s">
        <v>30</v>
      </c>
      <c r="C4" s="39" t="s">
        <v>51</v>
      </c>
      <c r="D4" s="39" t="s">
        <v>52</v>
      </c>
      <c r="E4" s="39" t="s">
        <v>31</v>
      </c>
      <c r="F4" s="39" t="s">
        <v>57</v>
      </c>
      <c r="G4" s="39" t="s">
        <v>58</v>
      </c>
      <c r="H4" s="39" t="s">
        <v>59</v>
      </c>
      <c r="I4" s="39" t="s">
        <v>60</v>
      </c>
      <c r="J4" s="45" t="s">
        <v>99</v>
      </c>
      <c r="K4" s="46"/>
      <c r="L4" s="47"/>
    </row>
    <row r="5" ht="18" customHeight="1" spans="1:12">
      <c r="A5" s="40"/>
      <c r="B5" s="40"/>
      <c r="C5" s="40"/>
      <c r="D5" s="40"/>
      <c r="E5" s="40"/>
      <c r="F5" s="40"/>
      <c r="G5" s="40"/>
      <c r="H5" s="40"/>
      <c r="I5" s="40"/>
      <c r="J5" s="48"/>
      <c r="K5" s="49"/>
      <c r="L5" s="50"/>
    </row>
    <row r="6" ht="123" customHeight="1" spans="1:12">
      <c r="A6" s="41"/>
      <c r="B6" s="41"/>
      <c r="C6" s="41"/>
      <c r="D6" s="41"/>
      <c r="E6" s="41"/>
      <c r="F6" s="41"/>
      <c r="G6" s="41"/>
      <c r="H6" s="41"/>
      <c r="I6" s="41"/>
      <c r="J6" s="51" t="s">
        <v>100</v>
      </c>
      <c r="K6" s="51" t="s">
        <v>40</v>
      </c>
      <c r="L6" s="51" t="s">
        <v>101</v>
      </c>
    </row>
    <row r="7" ht="18" customHeight="1" spans="1:12">
      <c r="A7" s="42" t="s">
        <v>43</v>
      </c>
      <c r="B7" s="42" t="s">
        <v>43</v>
      </c>
      <c r="C7" s="42" t="s">
        <v>43</v>
      </c>
      <c r="D7" s="42" t="s">
        <v>43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</row>
    <row r="8" s="36" customFormat="1" ht="20.25" customHeight="1" spans="1:12">
      <c r="A8" s="43" t="s">
        <v>102</v>
      </c>
      <c r="B8" s="43" t="s">
        <v>46</v>
      </c>
      <c r="C8" s="43"/>
      <c r="D8" s="43"/>
      <c r="E8" s="44" t="s">
        <v>103</v>
      </c>
      <c r="F8" s="44" t="s">
        <v>103</v>
      </c>
      <c r="G8" s="44" t="s">
        <v>103</v>
      </c>
      <c r="H8" s="44" t="s">
        <v>103</v>
      </c>
      <c r="I8" s="44" t="s">
        <v>103</v>
      </c>
      <c r="J8" s="44"/>
      <c r="K8" s="44"/>
      <c r="L8" s="44"/>
    </row>
  </sheetData>
  <sheetProtection formatCells="0" formatColumns="0" formatRows="0"/>
  <mergeCells count="10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L5"/>
  </mergeCells>
  <printOptions horizontalCentered="1" verticalCentered="1"/>
  <pageMargins left="0.707638888888889" right="0.707638888888889" top="0.747916666666667" bottom="0.747916666666667" header="0.313888888888889" footer="0.313888888888889"/>
  <pageSetup paperSize="8" scale="9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5" sqref="A15"/>
    </sheetView>
  </sheetViews>
  <sheetFormatPr defaultColWidth="9" defaultRowHeight="11.25" outlineLevelCol="4"/>
  <cols>
    <col min="1" max="1" width="24" style="29" customWidth="1"/>
    <col min="2" max="2" width="12.5" style="29" customWidth="1"/>
    <col min="3" max="3" width="12.75" style="29" customWidth="1"/>
    <col min="4" max="4" width="15.5" style="29" customWidth="1"/>
    <col min="5" max="5" width="11.5" style="29" customWidth="1"/>
    <col min="6" max="16384" width="9" style="29"/>
  </cols>
  <sheetData>
    <row r="1" ht="14" customHeight="1" spans="1:1">
      <c r="A1" s="20" t="s">
        <v>104</v>
      </c>
    </row>
    <row r="2" ht="37.5" customHeight="1" spans="1:5">
      <c r="A2" s="30" t="s">
        <v>105</v>
      </c>
      <c r="B2" s="31"/>
      <c r="C2" s="31"/>
      <c r="D2" s="31"/>
      <c r="E2" s="31"/>
    </row>
    <row r="3" s="27" customFormat="1" ht="18" customHeight="1"/>
    <row r="4" s="27" customFormat="1" ht="117.75" customHeight="1" spans="1:5">
      <c r="A4" s="32" t="s">
        <v>106</v>
      </c>
      <c r="B4" s="32" t="s">
        <v>44</v>
      </c>
      <c r="C4" s="32" t="s">
        <v>65</v>
      </c>
      <c r="D4" s="32" t="s">
        <v>67</v>
      </c>
      <c r="E4" s="32" t="s">
        <v>107</v>
      </c>
    </row>
    <row r="5" s="27" customFormat="1" ht="15.75" customHeight="1" spans="1:5">
      <c r="A5" s="32" t="s">
        <v>43</v>
      </c>
      <c r="B5" s="32">
        <v>1</v>
      </c>
      <c r="C5" s="32">
        <f>B5+1</f>
        <v>2</v>
      </c>
      <c r="D5" s="32">
        <f>C5+1</f>
        <v>3</v>
      </c>
      <c r="E5" s="32">
        <f>D5+1</f>
        <v>4</v>
      </c>
    </row>
    <row r="6" s="28" customFormat="1" ht="13.5" spans="1:5">
      <c r="A6" s="33" t="s">
        <v>44</v>
      </c>
      <c r="B6" s="34">
        <v>36978.66</v>
      </c>
      <c r="C6" s="35">
        <v>23454.29</v>
      </c>
      <c r="D6" s="35">
        <v>12943.04</v>
      </c>
      <c r="E6" s="35">
        <v>581.33</v>
      </c>
    </row>
    <row r="7" ht="13.5" spans="1:5">
      <c r="A7" s="33" t="s">
        <v>108</v>
      </c>
      <c r="B7" s="34">
        <v>36978.66</v>
      </c>
      <c r="C7" s="35">
        <v>23454.29</v>
      </c>
      <c r="D7" s="35">
        <v>12943.04</v>
      </c>
      <c r="E7" s="35">
        <v>581.33</v>
      </c>
    </row>
    <row r="8" ht="13.5" spans="1:5">
      <c r="A8" s="33" t="s">
        <v>109</v>
      </c>
      <c r="B8" s="34">
        <v>30972.2</v>
      </c>
      <c r="C8" s="35">
        <v>17447.83</v>
      </c>
      <c r="D8" s="35">
        <v>12943.04</v>
      </c>
      <c r="E8" s="35">
        <v>581.33</v>
      </c>
    </row>
    <row r="9" ht="13.5" spans="1:5">
      <c r="A9" s="33" t="s">
        <v>110</v>
      </c>
      <c r="B9" s="34">
        <v>2712.34</v>
      </c>
      <c r="C9" s="35">
        <v>2712.34</v>
      </c>
      <c r="D9" s="35">
        <v>0</v>
      </c>
      <c r="E9" s="35">
        <v>0</v>
      </c>
    </row>
    <row r="10" ht="13.5" spans="1:5">
      <c r="A10" s="33" t="s">
        <v>111</v>
      </c>
      <c r="B10" s="34">
        <v>3229.72</v>
      </c>
      <c r="C10" s="35">
        <v>3229.72</v>
      </c>
      <c r="D10" s="35">
        <v>0</v>
      </c>
      <c r="E10" s="35">
        <v>0</v>
      </c>
    </row>
    <row r="11" ht="13.5" spans="1:5">
      <c r="A11" s="33" t="s">
        <v>112</v>
      </c>
      <c r="B11" s="34">
        <v>64.4</v>
      </c>
      <c r="C11" s="35">
        <v>64.4</v>
      </c>
      <c r="D11" s="35">
        <v>0</v>
      </c>
      <c r="E11" s="35">
        <v>0</v>
      </c>
    </row>
  </sheetData>
  <sheetProtection formatCells="0" formatColumns="0" formatRows="0"/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15" sqref="A15"/>
    </sheetView>
  </sheetViews>
  <sheetFormatPr defaultColWidth="9" defaultRowHeight="13.5" outlineLevelCol="6"/>
  <cols>
    <col min="1" max="1" width="8.5" style="19" customWidth="1"/>
    <col min="2" max="2" width="24.875" style="19" customWidth="1"/>
    <col min="3" max="3" width="18.25" style="19" customWidth="1"/>
    <col min="4" max="4" width="11.625" style="19" customWidth="1"/>
    <col min="5" max="5" width="11.125" style="19" customWidth="1"/>
    <col min="6" max="6" width="11" style="19" customWidth="1"/>
    <col min="7" max="7" width="10.625" style="19" customWidth="1"/>
    <col min="8" max="16384" width="9" style="19"/>
  </cols>
  <sheetData>
    <row r="1" customHeight="1" spans="1:1">
      <c r="A1" s="20" t="s">
        <v>113</v>
      </c>
    </row>
    <row r="2" ht="38.25" customHeight="1" spans="1:7">
      <c r="A2" s="21" t="s">
        <v>114</v>
      </c>
      <c r="B2" s="21"/>
      <c r="C2" s="21"/>
      <c r="D2" s="21"/>
      <c r="E2" s="21"/>
      <c r="F2" s="21"/>
      <c r="G2" s="21"/>
    </row>
    <row r="3" s="17" customFormat="1" ht="21" customHeight="1" spans="7:7">
      <c r="G3" s="22" t="s">
        <v>2</v>
      </c>
    </row>
    <row r="4" s="17" customFormat="1" ht="70.35" customHeight="1" spans="1:7">
      <c r="A4" s="23" t="s">
        <v>115</v>
      </c>
      <c r="B4" s="23" t="s">
        <v>116</v>
      </c>
      <c r="C4" s="23" t="s">
        <v>44</v>
      </c>
      <c r="D4" s="23" t="s">
        <v>117</v>
      </c>
      <c r="E4" s="23" t="s">
        <v>118</v>
      </c>
      <c r="F4" s="23" t="s">
        <v>119</v>
      </c>
      <c r="G4" s="23" t="s">
        <v>120</v>
      </c>
    </row>
    <row r="5" s="17" customFormat="1" ht="14.25" customHeight="1" spans="1:7">
      <c r="A5" s="23" t="s">
        <v>43</v>
      </c>
      <c r="B5" s="23" t="s">
        <v>43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</row>
    <row r="6" s="18" customFormat="1" spans="1:7">
      <c r="A6" s="24"/>
      <c r="B6" s="24" t="s">
        <v>44</v>
      </c>
      <c r="C6" s="25">
        <v>36978.66</v>
      </c>
      <c r="D6" s="26">
        <v>30972.2</v>
      </c>
      <c r="E6" s="26">
        <v>2712.34</v>
      </c>
      <c r="F6" s="26">
        <v>3229.72</v>
      </c>
      <c r="G6" s="26">
        <v>64.4</v>
      </c>
    </row>
    <row r="7" spans="1:7">
      <c r="A7" s="24">
        <v>30101</v>
      </c>
      <c r="B7" s="24" t="s">
        <v>71</v>
      </c>
      <c r="C7" s="25">
        <v>11817.72</v>
      </c>
      <c r="D7" s="26">
        <v>11817.72</v>
      </c>
      <c r="E7" s="26">
        <v>0</v>
      </c>
      <c r="F7" s="26">
        <v>0</v>
      </c>
      <c r="G7" s="26">
        <v>0</v>
      </c>
    </row>
    <row r="8" spans="1:7">
      <c r="A8" s="24">
        <v>30102</v>
      </c>
      <c r="B8" s="24" t="s">
        <v>87</v>
      </c>
      <c r="C8" s="25">
        <v>3.36</v>
      </c>
      <c r="D8" s="26">
        <v>3.36</v>
      </c>
      <c r="E8" s="26">
        <v>0</v>
      </c>
      <c r="F8" s="26">
        <v>0</v>
      </c>
      <c r="G8" s="26">
        <v>0</v>
      </c>
    </row>
    <row r="9" spans="1:7">
      <c r="A9" s="24">
        <v>30103</v>
      </c>
      <c r="B9" s="24" t="s">
        <v>91</v>
      </c>
      <c r="C9" s="25">
        <v>14.89</v>
      </c>
      <c r="D9" s="26">
        <v>14.89</v>
      </c>
      <c r="E9" s="26">
        <v>0</v>
      </c>
      <c r="F9" s="26">
        <v>0</v>
      </c>
      <c r="G9" s="26">
        <v>0</v>
      </c>
    </row>
    <row r="10" spans="1:7">
      <c r="A10" s="24">
        <v>30107</v>
      </c>
      <c r="B10" s="24" t="s">
        <v>64</v>
      </c>
      <c r="C10" s="25">
        <v>1196.34</v>
      </c>
      <c r="D10" s="26">
        <v>1196.34</v>
      </c>
      <c r="E10" s="26">
        <v>0</v>
      </c>
      <c r="F10" s="26">
        <v>0</v>
      </c>
      <c r="G10" s="26">
        <v>0</v>
      </c>
    </row>
    <row r="11" spans="1:7">
      <c r="A11" s="24">
        <v>30112</v>
      </c>
      <c r="B11" s="24" t="s">
        <v>70</v>
      </c>
      <c r="C11" s="25">
        <v>7208.75</v>
      </c>
      <c r="D11" s="26">
        <v>1266.69</v>
      </c>
      <c r="E11" s="26">
        <v>2712.34</v>
      </c>
      <c r="F11" s="26">
        <v>3229.72</v>
      </c>
      <c r="G11" s="26">
        <v>0</v>
      </c>
    </row>
    <row r="12" spans="1:7">
      <c r="A12" s="24">
        <v>30113</v>
      </c>
      <c r="B12" s="24" t="s">
        <v>76</v>
      </c>
      <c r="C12" s="25">
        <v>3213.23</v>
      </c>
      <c r="D12" s="26">
        <v>3148.83</v>
      </c>
      <c r="E12" s="26">
        <v>0</v>
      </c>
      <c r="F12" s="26">
        <v>0</v>
      </c>
      <c r="G12" s="26">
        <v>64.4</v>
      </c>
    </row>
    <row r="13" spans="1:7">
      <c r="A13" s="24">
        <v>30207</v>
      </c>
      <c r="B13" s="24" t="s">
        <v>90</v>
      </c>
      <c r="C13" s="25">
        <v>50.59</v>
      </c>
      <c r="D13" s="26">
        <v>50.59</v>
      </c>
      <c r="E13" s="26">
        <v>0</v>
      </c>
      <c r="F13" s="26">
        <v>0</v>
      </c>
      <c r="G13" s="26">
        <v>0</v>
      </c>
    </row>
    <row r="14" spans="1:7">
      <c r="A14" s="24">
        <v>30215</v>
      </c>
      <c r="B14" s="24" t="s">
        <v>81</v>
      </c>
      <c r="C14" s="25">
        <v>12564.53</v>
      </c>
      <c r="D14" s="26">
        <v>12564.53</v>
      </c>
      <c r="E14" s="26">
        <v>0</v>
      </c>
      <c r="F14" s="26">
        <v>0</v>
      </c>
      <c r="G14" s="26">
        <v>0</v>
      </c>
    </row>
    <row r="15" spans="1:7">
      <c r="A15" s="24">
        <v>30299</v>
      </c>
      <c r="B15" s="24" t="s">
        <v>66</v>
      </c>
      <c r="C15" s="25">
        <v>327.92</v>
      </c>
      <c r="D15" s="26">
        <v>327.92</v>
      </c>
      <c r="E15" s="26">
        <v>0</v>
      </c>
      <c r="F15" s="26">
        <v>0</v>
      </c>
      <c r="G15" s="26">
        <v>0</v>
      </c>
    </row>
    <row r="16" spans="1:7">
      <c r="A16" s="24">
        <v>30301</v>
      </c>
      <c r="B16" s="24" t="s">
        <v>82</v>
      </c>
      <c r="C16" s="25">
        <v>554.33</v>
      </c>
      <c r="D16" s="26">
        <v>554.33</v>
      </c>
      <c r="E16" s="26">
        <v>0</v>
      </c>
      <c r="F16" s="26">
        <v>0</v>
      </c>
      <c r="G16" s="26">
        <v>0</v>
      </c>
    </row>
    <row r="17" spans="1:7">
      <c r="A17" s="24">
        <v>30305</v>
      </c>
      <c r="B17" s="24" t="s">
        <v>68</v>
      </c>
      <c r="C17" s="25">
        <v>27</v>
      </c>
      <c r="D17" s="26">
        <v>27</v>
      </c>
      <c r="E17" s="26">
        <v>0</v>
      </c>
      <c r="F17" s="26">
        <v>0</v>
      </c>
      <c r="G17" s="26">
        <v>0</v>
      </c>
    </row>
  </sheetData>
  <sheetProtection formatCells="0" formatColumns="0" formatRows="0"/>
  <printOptions horizontalCentered="1"/>
  <pageMargins left="0.707638888888889" right="0.707638888888889" top="0.747916666666667" bottom="0.747916666666667" header="0.313888888888889" footer="0.313888888888889"/>
  <pageSetup paperSize="8" fitToHeight="1000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showGridLines="0" workbookViewId="0">
      <selection activeCell="A1" sqref="$A1:$XFD1048576"/>
    </sheetView>
  </sheetViews>
  <sheetFormatPr defaultColWidth="9" defaultRowHeight="13.5" outlineLevelCol="1"/>
  <cols>
    <col min="1" max="1" width="38.25" customWidth="1"/>
    <col min="2" max="2" width="34.25" customWidth="1"/>
  </cols>
  <sheetData>
    <row r="1" customFormat="1" ht="19.5" customHeight="1" spans="1:1">
      <c r="A1" s="1" t="s">
        <v>121</v>
      </c>
    </row>
    <row r="2" customFormat="1" ht="25.5" customHeight="1" spans="1:2">
      <c r="A2" s="2" t="s">
        <v>122</v>
      </c>
      <c r="B2" s="2"/>
    </row>
    <row r="3" customFormat="1" ht="14.25" customHeight="1" spans="2:2">
      <c r="B3" s="3" t="s">
        <v>2</v>
      </c>
    </row>
    <row r="4" customFormat="1" ht="14.25" customHeight="1" spans="1:2">
      <c r="A4" s="12" t="s">
        <v>106</v>
      </c>
      <c r="B4" s="12" t="s">
        <v>123</v>
      </c>
    </row>
    <row r="5" customFormat="1" ht="26.25" customHeight="1" spans="1:2">
      <c r="A5" s="5" t="s">
        <v>44</v>
      </c>
      <c r="B5" s="6">
        <f>SUM(B6:B8)</f>
        <v>124</v>
      </c>
    </row>
    <row r="6" customFormat="1" ht="26.25" customHeight="1" spans="1:2">
      <c r="A6" s="7" t="s">
        <v>124</v>
      </c>
      <c r="B6" s="8">
        <v>50</v>
      </c>
    </row>
    <row r="7" customFormat="1" ht="26.25" customHeight="1" spans="1:2">
      <c r="A7" s="7" t="s">
        <v>125</v>
      </c>
      <c r="B7" s="8">
        <v>56</v>
      </c>
    </row>
    <row r="8" customFormat="1" ht="26.25" customHeight="1" spans="1:2">
      <c r="A8" s="13" t="s">
        <v>126</v>
      </c>
      <c r="B8" s="8">
        <v>18</v>
      </c>
    </row>
    <row r="9" customFormat="1" ht="26.25" customHeight="1" spans="1:2">
      <c r="A9" s="14" t="s">
        <v>127</v>
      </c>
      <c r="B9" s="15">
        <v>18</v>
      </c>
    </row>
    <row r="10" customFormat="1" ht="26.25" customHeight="1" spans="1:2">
      <c r="A10" s="16" t="s">
        <v>128</v>
      </c>
      <c r="B10" s="11" t="s">
        <v>129</v>
      </c>
    </row>
  </sheetData>
  <sheetProtection formatCells="0" formatColumns="0" formatRows="0"/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一般公共预算经济分类情况表</vt:lpstr>
      <vt:lpstr>一般公共预算基本支出经济分类情况表</vt:lpstr>
      <vt:lpstr>一般公共预算“三公”经费支出预算表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2013-10-11T08:33:00Z</dcterms:created>
  <cp:lastPrinted>2014-01-16T02:11:00Z</cp:lastPrinted>
  <dcterms:modified xsi:type="dcterms:W3CDTF">2018-03-28T06:44:13Z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133230</vt:i4>
  </property>
  <property fmtid="{D5CDD505-2E9C-101B-9397-08002B2CF9AE}" pid="3" name="KSOProductBuildVer">
    <vt:lpwstr>2052-10.1.0.7224</vt:lpwstr>
  </property>
</Properties>
</file>